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erver\L1-PMC\2 Common\115 SGL\11 PNG INSTALLATION ( 5 LOCATION )\Cost Estimates-PNG-5 location\"/>
    </mc:Choice>
  </mc:AlternateContent>
  <bookViews>
    <workbookView xWindow="0" yWindow="0" windowWidth="19425" windowHeight="9630"/>
  </bookViews>
  <sheets>
    <sheet name="PNG INSTALLATION" sheetId="7" r:id="rId1"/>
  </sheets>
  <definedNames>
    <definedName name="_xlnm._FilterDatabase" localSheetId="0" hidden="1">'PNG INSTALLATION'!$A$4:$R$98</definedName>
    <definedName name="_xlnm.Print_Area" localSheetId="0">'PNG INSTALLATION'!$A$1:$J$98</definedName>
    <definedName name="_xlnm.Print_Titles" localSheetId="0">'PNG INSTALLATION'!$1:$5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7" i="7" l="1"/>
  <c r="I47" i="7" s="1"/>
  <c r="H87" i="7"/>
  <c r="I87" i="7" s="1"/>
  <c r="H85" i="7"/>
  <c r="I85" i="7" s="1"/>
  <c r="H83" i="7"/>
  <c r="I83" i="7" s="1"/>
  <c r="H80" i="7"/>
  <c r="I80" i="7" s="1"/>
  <c r="H78" i="7"/>
  <c r="I78" i="7" s="1"/>
  <c r="H76" i="7"/>
  <c r="I76" i="7" s="1"/>
  <c r="H74" i="7"/>
  <c r="I74" i="7" s="1"/>
  <c r="H68" i="7"/>
  <c r="I68" i="7" s="1"/>
  <c r="H67" i="7"/>
  <c r="I67" i="7" s="1"/>
  <c r="H66" i="7"/>
  <c r="I66" i="7" s="1"/>
  <c r="H49" i="7"/>
  <c r="I49" i="7" s="1"/>
  <c r="H48" i="7"/>
  <c r="I48" i="7" s="1"/>
  <c r="H45" i="7"/>
  <c r="I45" i="7" s="1"/>
  <c r="H44" i="7"/>
  <c r="I44" i="7" s="1"/>
  <c r="H42" i="7"/>
  <c r="I42" i="7" s="1"/>
  <c r="H41" i="7"/>
  <c r="I41" i="7" s="1"/>
  <c r="H39" i="7"/>
  <c r="I39" i="7" s="1"/>
  <c r="H38" i="7"/>
  <c r="I38" i="7" s="1"/>
  <c r="H37" i="7"/>
  <c r="I37" i="7" s="1"/>
  <c r="H35" i="7"/>
  <c r="I35" i="7" s="1"/>
  <c r="H32" i="7"/>
  <c r="I32" i="7" s="1"/>
  <c r="H31" i="7"/>
  <c r="I31" i="7" s="1"/>
  <c r="H30" i="7"/>
  <c r="I30" i="7" s="1"/>
  <c r="H28" i="7"/>
  <c r="I28" i="7" s="1"/>
  <c r="H27" i="7"/>
  <c r="I27" i="7" s="1"/>
  <c r="H24" i="7"/>
  <c r="I24" i="7" s="1"/>
  <c r="H21" i="7"/>
  <c r="I21" i="7" s="1"/>
  <c r="H20" i="7"/>
  <c r="I20" i="7" s="1"/>
  <c r="H17" i="7"/>
  <c r="I17" i="7" s="1"/>
  <c r="H16" i="7"/>
  <c r="I16" i="7" s="1"/>
</calcChain>
</file>

<file path=xl/sharedStrings.xml><?xml version="1.0" encoding="utf-8"?>
<sst xmlns="http://schemas.openxmlformats.org/spreadsheetml/2006/main" count="202" uniqueCount="176">
  <si>
    <t>Item No.</t>
  </si>
  <si>
    <t>Item Description</t>
  </si>
  <si>
    <t>Unit</t>
  </si>
  <si>
    <t xml:space="preserve">Applicable GST in % </t>
  </si>
  <si>
    <t xml:space="preserve">Unit Rate in Rs incl. GST </t>
  </si>
  <si>
    <t>Total Price in Rs. incl. GST</t>
  </si>
  <si>
    <t>Remarks</t>
  </si>
  <si>
    <t>A</t>
  </si>
  <si>
    <t>B</t>
  </si>
  <si>
    <t>C</t>
  </si>
  <si>
    <t>E</t>
  </si>
  <si>
    <t>F</t>
  </si>
  <si>
    <t>G = E + (E X F)</t>
  </si>
  <si>
    <t>H =D X G</t>
  </si>
  <si>
    <t>I</t>
  </si>
  <si>
    <t>PART-A</t>
  </si>
  <si>
    <t>Restoration of all surrounding ground features to that existing before as detailed out in the specifications and as directed by Engineer-in-charge which would include replanting of any uprooted trees etc.</t>
  </si>
  <si>
    <t>Preparation, Certification and submission of (DPR) daily progress reports, various activities report in standard format, As-built drawings, crossings details, utility graphs and deviation statements.</t>
  </si>
  <si>
    <t>Submission of all documents required for contract closure in numbers as mentioned in contract.</t>
  </si>
  <si>
    <t>Any other activities not mentioned/ covered explicitly above, but otherwise required for satisfactory completion/ operation/ safety/ statutory/ maintenance of the works shall also be covered under the scope of work and has to be completed by the contractor within specified time schedule at no extra cost to SGL.</t>
  </si>
  <si>
    <t>Mtr</t>
  </si>
  <si>
    <t>R. Mtr</t>
  </si>
  <si>
    <t>Nos.</t>
  </si>
  <si>
    <t xml:space="preserve">TOTAL AMOUNT IN Rs. INCLUSIVE OF GST </t>
  </si>
  <si>
    <t>NOTE:</t>
  </si>
  <si>
    <t>2. The SOR items would be operatable as per job requirement and quantities may vary on  ± sides.</t>
  </si>
  <si>
    <t>4. The scope as mentioned in the above SOR is of indicative nature only and shall include all activities as detailed in the relevant clauses of the tender document.</t>
  </si>
  <si>
    <t>5. Bidder shall note that the quantities mentioned against each activity in Schedule of Rates are tentative only. These quantities subject to change based on actual requirement.Quantities in SOR for PNG connection is considered based on targets set by PNGRB. However, actual no. of execution may vary based on actual registrations received during the course of the contract period.</t>
  </si>
  <si>
    <t>6. The quantites of individual item can varied as per site requirement.The payment will be made as per actual certified measurement at site.</t>
  </si>
  <si>
    <t>As per Bid</t>
  </si>
  <si>
    <t>Unit Rate in Rs</t>
  </si>
  <si>
    <t>Total qty</t>
  </si>
  <si>
    <t xml:space="preserve">1. All SOR item shall be strictly quoted on E-tendering portal sgl.nprocure.com by the bidder in the price part of the bid, else will be rejected. </t>
  </si>
  <si>
    <t>D</t>
  </si>
  <si>
    <t xml:space="preserve">DOMESTIC AND COMMERCIAL CONNECTION INSTALLATION </t>
  </si>
  <si>
    <t>Installation of Domestic Connection</t>
  </si>
  <si>
    <r>
      <t>Receiving, handling, loading, transportation and unloading including owner supplied Free issued materials like Steel Reinforced Rubber hose, Gas Tap/Appliance Valve &amp; Isolation Valves , Domestic Gas Pressure Regulator etc which is required to complete the</t>
    </r>
    <r>
      <rPr>
        <sz val="16"/>
        <rFont val="Times"/>
        <family val="1"/>
      </rPr>
      <t xml:space="preserve"> work to Contractor's own stock-yards/ work-sites.</t>
    </r>
  </si>
  <si>
    <t xml:space="preserve">Proper storing, stacking, identification, providing security, and insurance cover for the materials.  Liasoning with Landowning agencies / statutory authorities, preparation of detailed route plan, obtaining permission restoration as required to original condition as per EIC instruction. </t>
  </si>
  <si>
    <t>Preparation, Certification and submission of job card duly signed by customer/daily progress reports, As-built drawings.  Restore all surrounding ground features to that as existing before and as directed by EIC.</t>
  </si>
  <si>
    <t xml:space="preserve">Providing all tools and tackles, test ends, nitrogen, instruments, manpower and other related accessories and as per the instructions of the EIC.  On completion of contract returning of all unused free issue materials to Owner's stores.  submission of all documents as mentioned in the contract.  </t>
  </si>
  <si>
    <t>Any other activities not mentioned/ operation / safety/ statutory/ maintenance of the works shall also be covered under the Scope of work and has to be completed by the Contractor within specified schedule at no extra cost to Owner.</t>
  </si>
  <si>
    <t>Individual House Connection- 1/2" NB GI pipes up to Maximum 10 Mtr. However SGL shall recover cost at acual GI per meter rates quoted by vender if consuption for Individual connection is lesser than 10 meter.</t>
  </si>
  <si>
    <t>Note : Individual connection means PNG connection with dedicated ground connection.</t>
  </si>
  <si>
    <t>Apartment / High rise Building / Flats Connections- 1/2" NB GI pipes up to Maximum 5 Mtr. However SGL shall recover cost at acual GI per meter rates quoted by vender if consuption for Apartment / High rise Building / Flats Connections is lesser than 5 meter.</t>
  </si>
  <si>
    <r>
      <t xml:space="preserve">Tapping connection from Riser or Header to appliance valve with burner conversion </t>
    </r>
    <r>
      <rPr>
        <sz val="16"/>
        <rFont val="Times"/>
      </rPr>
      <t xml:space="preserve">( Drg No.: TEIND-STD-G-M-9011 ) </t>
    </r>
  </si>
  <si>
    <t>Tapping connection from Riser or Header to appliance valve ( Drg No.: TEIND-STD-G-M-9011 ) with plugging of Neoprene Cap &amp; Installation of Blind Meter Adapter at inlet of Gas Meter.</t>
  </si>
  <si>
    <t>Note : All other tapping connections from GI are considered under apartment / High Rised Building/ flat Connections.</t>
  </si>
  <si>
    <t>Riser or Header Installation for Apartment / High rise Building / Flats with a provision of tee at Each Floor / House with HEX plug, if any.</t>
  </si>
  <si>
    <t xml:space="preserve">GI Pipes including fiiting etc </t>
  </si>
  <si>
    <t xml:space="preserve">1/2" NB GI pipes including GI fittings and others required materials as specified in tender. </t>
  </si>
  <si>
    <t xml:space="preserve">1" NB GI pipes including GI fittings and others required materials as specified in tender. </t>
  </si>
  <si>
    <t>Mts</t>
  </si>
  <si>
    <t xml:space="preserve">11/2" NB GI pipes including GI fittings and others required materials as specified in tender. </t>
  </si>
  <si>
    <t>In Kitchen /In Bath room for Geyser</t>
  </si>
  <si>
    <t>Supply, Installation, Testing &amp; Commissioning of Ball Valves ( Isolation Valve) of Size</t>
  </si>
  <si>
    <t>1" NB</t>
  </si>
  <si>
    <t>1 1 /2 " NB</t>
  </si>
  <si>
    <t>Installation, Testing &amp; Commissioning of Pressure Regulator (supplied by Owner) with supply of Brass Adaptor (Applicable  for commercial connection)</t>
  </si>
  <si>
    <t>Up to 25 SCMH</t>
  </si>
  <si>
    <t>Above 25 SCMH</t>
  </si>
  <si>
    <t>Installation, Testing &amp; Commissioning of  Meter (supplied by Owner) with Supply of Brass Adaptors and Fixture for Meters (Applicable  for commercial connection)</t>
  </si>
  <si>
    <t>Up to G10</t>
  </si>
  <si>
    <t>Above G10</t>
  </si>
  <si>
    <t>PART-B</t>
  </si>
  <si>
    <t>INDUSTRIAL CONNECTION INSTALLATION</t>
  </si>
  <si>
    <t>B.1</t>
  </si>
  <si>
    <t xml:space="preserve">STATION MECHANICAL PIPING WORK </t>
  </si>
  <si>
    <t>"Receving and taking-over'' as defined in the specification, handling, loading, transportation and unloading  including owner supplied Various sizes of MRD/DRS from owner's designated stock yards /place(s) of issue/ dump site(s)  as well as contractor supplied materials from Owner's designated issue point(s) to work site, Procurement/supply ,storage of  materials such as station pipes, fittings,flanges, fastners, Gaskets etc &amp; all  materials &amp; consumables other than specifically mentioned as' Free Issue Material' which is required for successful erection &amp; commissioning, all mechanical works including fabrication, welding, non destructive testing of welds, weld repairs/ retesting, tie- in assembly including radiography of tie-in of assembly, Hooking up with System / facilities,  testing and external painting   as required &amp; mentioned in relevant GTS/PTS/Drawings.
Note : Bolts, nuts, washer, U-clamps, gaskets etc required for piping facilities shall be procured and supplied by the contractor with in the rate quoted. These items shall not be separately measured and paid.</t>
  </si>
  <si>
    <t xml:space="preserve">Construction, Installation, testing &amp; commissioning of  Medium Pressure / low pressure PE 100 pipes as per specification and approved procedures. </t>
  </si>
  <si>
    <t>Piping system ready for pre-commissioning as per drawings, specifications, scope of work and other provisions of Contract document and instructions of Engineer-in-charge, including but not limited to carrying out the works:</t>
  </si>
  <si>
    <t>On completion of Gas charging of piping System, Preparation and submission of As-built brawings and deviation statements.</t>
  </si>
  <si>
    <t xml:space="preserve">Providing all tools and tackles including non-sparking tools as applicable, testing assembly, nitrogen, instruments, manpower, Equipment including Crane, if required and other related accessories and as per the instructions of the EIC.  </t>
  </si>
  <si>
    <t>Maintaining the completed piping / installation for any defect, failures during defect liability period .</t>
  </si>
  <si>
    <r>
      <t xml:space="preserve">Handing over the completed works to SGL for their operation/ use, returning of all free issue surplus material to SGL stores, reconciliation of free issue material area wise and obtaining </t>
    </r>
    <r>
      <rPr>
        <b/>
        <u/>
        <sz val="16"/>
        <rFont val="Times"/>
        <family val="1"/>
      </rPr>
      <t>"no objection/dues certificate"</t>
    </r>
    <r>
      <rPr>
        <sz val="16"/>
        <rFont val="Times"/>
        <family val="1"/>
      </rPr>
      <t xml:space="preserve"> from SGL.</t>
    </r>
  </si>
  <si>
    <t>B.1.1</t>
  </si>
  <si>
    <t>B.1.2</t>
  </si>
  <si>
    <t>B.1.3</t>
  </si>
  <si>
    <t>Hook-up with DRS</t>
  </si>
  <si>
    <t>PART-C</t>
  </si>
  <si>
    <t>C.1</t>
  </si>
  <si>
    <t xml:space="preserve">Plain Cement Concrete (PCC) </t>
  </si>
  <si>
    <t xml:space="preserve">Supply of all consumables materials such as cement, sand water, aggrigates etc,  manpower including carrying out all civil works for PCC as  required  and as per technical specifications &amp; instruction of Engineer in charge. </t>
  </si>
  <si>
    <t>Rate to include cost of all labour, tools, tackels, equipment , hire charges, Supply of all materials, shuttering, earthwork in excavation and backfilling using approved earth in all conditions etc. with all bye works and sundry works.)</t>
  </si>
  <si>
    <t>C.1.1</t>
  </si>
  <si>
    <r>
      <t xml:space="preserve">Supply and laying Plain Cement Concrete (PCC) for all depths below and up to plinth level in foundations, drains, fillings, non suspended floors, pavements and ramps or any other works etc. including shuttering, tamping,ramming,vibrating, curing etc. all as specified, in any shape , position, thickness and finishing the top surface rough or smooth as specified and directed, all complete for concrete of </t>
    </r>
    <r>
      <rPr>
        <b/>
        <sz val="16"/>
        <rFont val="Times"/>
        <family val="1"/>
      </rPr>
      <t xml:space="preserve">nominal mix 1:2:4 by mass (1 cement:2 coarse sand: 4 crushed stone aggregates/gravels) with 20mm down size graded crushed stone aggregates/ gravels </t>
    </r>
    <r>
      <rPr>
        <sz val="16"/>
        <rFont val="Times"/>
        <family val="1"/>
      </rPr>
      <t>as specified in specifications and satisfaction to the EIC.</t>
    </r>
  </si>
  <si>
    <t>M3</t>
  </si>
  <si>
    <t>C.2</t>
  </si>
  <si>
    <t>Reinforced Cement Concrete (RCC)</t>
  </si>
  <si>
    <t>C.2.1</t>
  </si>
  <si>
    <r>
      <t>Providing and laying reinforced cement of grade</t>
    </r>
    <r>
      <rPr>
        <b/>
        <sz val="16"/>
        <rFont val="Times"/>
        <family val="1"/>
      </rPr>
      <t xml:space="preserve"> M-25 w</t>
    </r>
    <r>
      <rPr>
        <sz val="16"/>
        <rFont val="Times"/>
        <family val="1"/>
      </rPr>
      <t>ith</t>
    </r>
    <r>
      <rPr>
        <b/>
        <sz val="16"/>
        <rFont val="Times"/>
        <family val="1"/>
      </rPr>
      <t xml:space="preserve"> 8mm or 10 mm OR 12 mm </t>
    </r>
    <r>
      <rPr>
        <sz val="16"/>
        <rFont val="Times"/>
        <family val="1"/>
      </rPr>
      <t>steel round bar and 20mm down grade crushed stone aggregate in all types of structures like foundations, pedestals, pedestals bases, pipe supports, sleepers cable trench including construction joints, bitumen painting on surface in contact with soil, providing and fixing reinforcing steel, shuttering, inserts, finishes etc. at all depths and heights complete as per drawings, specifications and direction of the Engineer-in-charge.
Rate to include cost of all labour, tools, tackles, equipment, hire charges, supply of all materials such as minimum 43 grade cement including sulphate resistant cement for sub-structures, R/F steel, inserts, bolts, conduits, bitumen, other minor construction materials, shuttering, stanging, eartwork in excavation and backfilling using serviceable earth in all conditions, shorting bailing and pumping out water, testing of cancrete, curing etc. with all bye works and sundry works.</t>
    </r>
  </si>
  <si>
    <t>C.3</t>
  </si>
  <si>
    <t>Concrete Pavement</t>
  </si>
  <si>
    <t>C.3.1</t>
  </si>
  <si>
    <r>
      <rPr>
        <sz val="16"/>
        <rFont val="Times"/>
        <family val="1"/>
      </rPr>
      <t>Providing and laying reinforced cement concrete of M-20 grade with 8mm steel round bar and 20mm down grade crushed stone aggregate in pavement, including preparation of base (i.e. compacted sub grade, 200 thk. Sand and 50 thk. PCC M-10 grade), leaving pockets if necessary, making recess, projections, fixing inserts conduit pipes (GI, PVC, HDPE, etc.) laying in alternate panels, filling the gaps between the panels with bitumen etc. making stopes, finishing edges, leaving bars for pedestals &amp; sleepers including providing sand fill isolation, shuttering, providing and fixing reinforcing steel, curing, chipping and modification works etc. as specified in any shape, thickness, position and finishing the top surface smooth as per requirement etc. all complete as per drawings, specifications and directions of the Engineer-in-charge. (Steel will be 2% of the Total volume)  -</t>
    </r>
    <r>
      <rPr>
        <b/>
        <sz val="16"/>
        <rFont val="Times"/>
        <family val="1"/>
      </rPr>
      <t>100mm thick(Type -I)</t>
    </r>
  </si>
  <si>
    <t>M2</t>
  </si>
  <si>
    <t>C.4</t>
  </si>
  <si>
    <t>Brick Work</t>
  </si>
  <si>
    <t>C.4.1</t>
  </si>
  <si>
    <t>Supply and laying BRICK MASONRY with bricks of class designation M-7.5 of IS:1077 in cement mortar 1:4 (1 cement: 4 sand) in  steps, walls, retaining walls and load bearing structures drains, one or more brick thickness and in any shape (excluding circular/curved brick masonry) in sub and super-structure  with all lead, all depths and heights below and above plinth level including the cost of materials,labour,scaffolding/staging, sampling and testing, soaking of bricks, cutting &amp; laying of bricks, Supply recesses, making openings of any shape and size, embedding the fittings &amp; fixtures, curing etc. all complete as per specifications and directed by Engineer-in-charge. All materials including Cement to be supplied by the contractor.</t>
  </si>
  <si>
    <t>C.5</t>
  </si>
  <si>
    <t xml:space="preserve">Stractual Works  </t>
  </si>
  <si>
    <t>C.5.1</t>
  </si>
  <si>
    <t>Main Gate</t>
  </si>
  <si>
    <t>C.5.1.1</t>
  </si>
  <si>
    <t>Supplying, fabricating and fixing of single leaf mild Gate of 1.5 mtr in wide and 2.5 mtr in hei with with mesh and birbed wire  including painting, all consumable materials and labour etc as per drawing, specification and direction of engineer in charge.</t>
  </si>
  <si>
    <t>C.6</t>
  </si>
  <si>
    <t xml:space="preserve">Chainlink Fencing </t>
  </si>
  <si>
    <t>C.6.1</t>
  </si>
  <si>
    <t>Supply of all materials, fabrication and erection of chain link fencing 2.5 m high with mesh up to 2 m height and barbed wire fencing complete in all respect including painting as per TS on all MS items, all works as per specification and drawings No.: TEIND-STD-G-C-9024</t>
  </si>
  <si>
    <t>C.7</t>
  </si>
  <si>
    <t>Earthing Pit With Electrode</t>
  </si>
  <si>
    <t>C.7.1</t>
  </si>
  <si>
    <r>
      <t>Supply installation,testing,Commissioning of the complete earthing system, earth electorodes/ pit with chamber cover, earth main ring, including GI Strip (40 X 5) mm, GI Wire, wire rope and all balance earthing material (Bolts, Nut, Cable Lugs) as per the specification, earthing of electrical equipemnts, instrument panels,field instruments,process equipments and pipes / flanges including all associated civil work with all material and labour as per specification and drawings as per Drawing No.:</t>
    </r>
    <r>
      <rPr>
        <sz val="16"/>
        <rFont val="Times"/>
      </rPr>
      <t xml:space="preserve"> TEIND-STD-G-E-3001</t>
    </r>
  </si>
  <si>
    <r>
      <t xml:space="preserve">Supply, Installtion, testing &amp; commissioning of Steel Reinforced Rubber Hose, Inlet Meter Adapter, Scerw Claimps, Nozzle for burner conversion and others required materails by contractor. </t>
    </r>
    <r>
      <rPr>
        <sz val="16"/>
        <rFont val="Times"/>
      </rPr>
      <t>(Steel reinforced rubber hose shall be issued as free issue material)</t>
    </r>
  </si>
  <si>
    <r>
      <t xml:space="preserve">1/2 " NB </t>
    </r>
    <r>
      <rPr>
        <sz val="16"/>
        <rFont val="Times"/>
      </rPr>
      <t>(free issue material- Only installation,testing and comissionning is in contractor scope)</t>
    </r>
  </si>
  <si>
    <t xml:space="preserve">Pneumatic testing with nitrogen/air and commissioning of the GI installations, meters, valves etc as per specification and hand over the same to Owner/Customer to the entire satisfaction.
</t>
  </si>
  <si>
    <t>Fabrication, Supply, Installation of G-1.6 Commercial Meter Box Assembly</t>
  </si>
  <si>
    <t>8. Prices quoted shall be inclusive of all taxes/duties and nothing extra shall be payble by the owner other than statutory variation in GST rate</t>
  </si>
  <si>
    <t>9. Price bid evaluation will be carried out inclusive of all taxes &amp; duties i.e. inclusive of GST etc.</t>
  </si>
  <si>
    <t>Fabrication, Supply, Installation of G-4/ 6/ 10 Commercial Meter Box Assembly</t>
  </si>
  <si>
    <t>Fabrication, Supply, Installation of G-16/ 25 Commercial Meter Box Assembly</t>
  </si>
  <si>
    <t>Hook-Up with MRS - 1" &amp; 1-1/2 Inlet Size</t>
  </si>
  <si>
    <t>Hook-Up with MRS - 2"/3''/4'' Inlet Size</t>
  </si>
  <si>
    <t>A.1</t>
  </si>
  <si>
    <t>A.1.1</t>
  </si>
  <si>
    <t>A.1.1.1</t>
  </si>
  <si>
    <t>A.1.1.2</t>
  </si>
  <si>
    <t>A.1.2</t>
  </si>
  <si>
    <t>A.1.2.1</t>
  </si>
  <si>
    <t>A.1.2.2</t>
  </si>
  <si>
    <t>A.1.3</t>
  </si>
  <si>
    <t>A.1.3.1</t>
  </si>
  <si>
    <t>A.1.4</t>
  </si>
  <si>
    <t>A.1.4.1</t>
  </si>
  <si>
    <t>A.1.4.1.1</t>
  </si>
  <si>
    <t>A.1.4.1.2</t>
  </si>
  <si>
    <t>A.1.5</t>
  </si>
  <si>
    <t>A.1.5.1</t>
  </si>
  <si>
    <t>A.1.5.2</t>
  </si>
  <si>
    <t>A.1.5.3</t>
  </si>
  <si>
    <t>A.1.6</t>
  </si>
  <si>
    <t>A.1.6.1</t>
  </si>
  <si>
    <t>A.1.7</t>
  </si>
  <si>
    <t>A.1.7.1</t>
  </si>
  <si>
    <t>A.1.7.2</t>
  </si>
  <si>
    <t>A.1.7.3</t>
  </si>
  <si>
    <t>A.1.8</t>
  </si>
  <si>
    <t>A.1.8.1</t>
  </si>
  <si>
    <t>A.1.8.2</t>
  </si>
  <si>
    <t>A.1.9</t>
  </si>
  <si>
    <t>A.1.9.1</t>
  </si>
  <si>
    <t>A.1.9.2</t>
  </si>
  <si>
    <t>A.1.10</t>
  </si>
  <si>
    <t>GENERAL CIVIL &amp; ASSOCIATED WORKS FOR PNG - DOMESTIC/COMMERCIAL &amp; NON COMMERCIAL WORKS AT ANY WHERE FOR ABOVE MENTIONED WORK OF PART - A, B &amp; C.</t>
  </si>
  <si>
    <t>METER BOX
Supply &amp; Installation of meter box fabricated from MS angle and wire mesh as per specification including lock and key mechanisam,  assembly and installation at site, all required material &amp; services for complete and robust meter box shall remain in vendor scope. Refer Document no.: P.019737 G 10777 M202.</t>
  </si>
  <si>
    <r>
      <t>Any other activities / materials not mentioned/ covered explicitly above, but otherwise required for satisfactory completion/ operation/ safety/ statutory/ maintenance of the works shall also be covered under the scope of work and has to be completed by the contractor within specified time schedule at no extra cost to SGL. Refere Document no.:</t>
    </r>
    <r>
      <rPr>
        <sz val="16"/>
        <rFont val="Times"/>
      </rPr>
      <t xml:space="preserve"> P.019737 G 10777 M15</t>
    </r>
    <r>
      <rPr>
        <sz val="16"/>
        <rFont val="Times"/>
        <family val="1"/>
      </rPr>
      <t>. (As and When Required)</t>
    </r>
  </si>
  <si>
    <t>For detailed scope of work, refer tender PTS - STATION MECHANICAL PIPING WORK  
(Document no.: P.019737 G 10777 M215)</t>
  </si>
  <si>
    <t>In case of Wall mounted system, issuing free issue material (Meter &amp; Regulator) from SGL store, transportation of free issue material from SGL store to intended location, fabrication of spool by threaded method / welded method (as per instruction of SGL EIC), conducting relevant NDT tests i.e DPT,MPT, RT of joints, testing and commissioning (as per SGL EIC instruction) shall remain under contractors scope. Except Meter and regulator all other fittings and pipe required to complete the system shall remain under contractor scope. Relevant SOR shall be considered as "Hookup with MRS-1"/1 1/2",2"3" as mentioned in B1.1 upto B1.2 (depending upon pipe size used in hookup). Painting arrow marking shall remain in contractor scope. all other documents viz as built and other reports shall be prepared by contractor (upto the satisfaction of SGL engineer) and shall be submitted to SGL as per instruction of SGL EIC. NDT reports shall be submitted to SGL before commissioning . All other terms &amp; requirements shall remain in line with above mentioned SOR items and description mentioned under "station mechanical piping work B.1".</t>
  </si>
  <si>
    <t>Supply and Installation of powder coated  1/2" NB, 1" NB &amp; 1 1/2" NB GI pipes  with NPT connection up to customer’s kitchen appliances, Powder coated  1/2" NB, 1" NB &amp; 1 1/2" NB GI fittings, Gas Tap &amp; Isolation Valves, Steel Rainforced Rubber hose, Inlet &amp; outlet ( With NRV) brass adaptor for Meter / Regulator, Blind Meter Adapter, Screw Clamp required for fixing of Rubber hose, Powder coated MS Pipe Clamp with Screw and Nuts, Nozzle for Burner conversion, changing of Nozzles and associated works in accordance with manufactures instructions for both domestic and imported burners/ovens/grills/hotplate. Required all consumables like PTFE tape, roul plugs etc for leak proof and quality installations, as per laid procedures and specification including clamping. Colour touch up to be done on installed GI pipes after testing of the  entire connection.</t>
  </si>
  <si>
    <t>3. The general activities related to installation of GI Pipe for domestic connection or customers as defined in tender document.</t>
  </si>
  <si>
    <t>7. The SOR shall be read along with the relevant clauses of GI installations for PNG connections &amp; Station Mechanical ,  Vol.II of II which is provided in the tender document.</t>
  </si>
  <si>
    <r>
      <t>From Transition fitting to 1/2" NB Main Isolation Valve including 1/2" GI Pipe/ Fitting / Valve and from Main isolation valves to appliance valve  with burner conversion</t>
    </r>
    <r>
      <rPr>
        <sz val="16"/>
        <rFont val="Times"/>
      </rPr>
      <t xml:space="preserve"> (Drg No.: TEIND-STD-G-M-9007 &amp; 9010)</t>
    </r>
  </si>
  <si>
    <r>
      <t>From Transition fitting to 1/2" NB Main Isolation Valve including 1/2" GI Pipe/ Fitting / Valve and  from Main isolation valves to appliance valve (Drg No.:</t>
    </r>
    <r>
      <rPr>
        <sz val="16"/>
        <rFont val="Times"/>
      </rPr>
      <t xml:space="preserve"> TEIND-STD-G-M-9007 &amp; 9010)</t>
    </r>
    <r>
      <rPr>
        <sz val="16"/>
        <rFont val="Times"/>
        <family val="1"/>
      </rPr>
      <t xml:space="preserve"> with plugging of Neoprene Cap &amp; installation of Blind  Meter Adapter at inlet of Gas Meter </t>
    </r>
  </si>
  <si>
    <t>Conversion of domestic connection that are Ready for Conversion i.e. Installation already done as per SOR item No.: A.1.1.2 &amp; A.1.2.2   for Individual House Connection/ Apartment / High rise Building / Flats Connections.</t>
  </si>
  <si>
    <r>
      <t>Notes: 
1.  The above rates are applicable for Domestic/Commercial installation as per tender specification.
2.  In case of Domestic Connection, SOR Item No.A.1.5.1 shall be used for payment/recovery, if actual quanti</t>
    </r>
    <r>
      <rPr>
        <b/>
        <sz val="16"/>
        <rFont val="Times"/>
        <family val="1"/>
      </rPr>
      <t>ty of GI Pipe including required fittings in the connection shall be greater/lesser than 10 mtr for Individual house of above SOR item No.</t>
    </r>
    <r>
      <rPr>
        <b/>
        <sz val="16"/>
        <rFont val="Times"/>
      </rPr>
      <t>: A.1.1.1 &amp; A.1.1.2 &amp; 5</t>
    </r>
    <r>
      <rPr>
        <b/>
        <sz val="16"/>
        <rFont val="Times"/>
        <family val="1"/>
      </rPr>
      <t xml:space="preserve"> Mtr. for Apartments/ High rise building / Flats of above SOR item No.: A.1.2.1 &amp; A.1.2.2.
3. For extra kitchen/geyser point connection(post commissioning only), item no.A1.5.1 shall be used for payment of GI Quantity consumed</t>
    </r>
  </si>
  <si>
    <r>
      <t>1/2" NB GI pipes including GI fittings and others required materials as specified in tender</t>
    </r>
    <r>
      <rPr>
        <sz val="16"/>
        <rFont val="Times"/>
        <family val="1"/>
      </rPr>
      <t xml:space="preserve">. </t>
    </r>
  </si>
  <si>
    <t>GI Pipes Installation for Domestic/Commercial Connections including GI Fittings for New/converted customers.</t>
  </si>
  <si>
    <t>Additional point with  Installation, testing and comissionning of Appliance Valve, Steel Reinforced Rubber Hose and Supply, Installation, testing and comissionning  Screw Clamp and others required materails by contractor for New/converted customers. (appliance valve and Steel reinforced rubber hose shall be issued as free issue material)</t>
  </si>
  <si>
    <t>A.1.10.1</t>
  </si>
  <si>
    <t>A.1.10.2</t>
  </si>
  <si>
    <t>A.1.10.3</t>
  </si>
  <si>
    <t>LOCATION : Gandhinagar/Adalaj &amp; adjoining area</t>
  </si>
  <si>
    <t>As per Back up sheet</t>
  </si>
  <si>
    <r>
      <rPr>
        <b/>
        <sz val="20"/>
        <rFont val="Times"/>
        <family val="1"/>
      </rPr>
      <t xml:space="preserve">              </t>
    </r>
    <r>
      <rPr>
        <b/>
        <u/>
        <sz val="20"/>
        <rFont val="Times"/>
        <family val="1"/>
      </rPr>
      <t>SCHEDULE OF RATES - PNG DOMESTIC, COMMERCIAL &amp; INDUSTRIAL CONNECTION ALONG WITH ALL ASSOCIATED WORKS</t>
    </r>
  </si>
  <si>
    <t xml:space="preserve">
DATE : 28.09.2022
</t>
  </si>
  <si>
    <t>Complete works of Installation, testing , commissioning &amp; Gas-In of all 1"/2"/3"/4"NB piping, fittings as per PTS - STATION MECHANICAL PIPING WORK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</si>
</sst>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00_ ;_ * \-#,##0.00_ ;_ * &quot;-&quot;??_ ;_ @_ "/>
  </numFmts>
  <fonts count="17" x14ac:knownFonts="1">
    <font>
      <sz val="10"/>
      <name val="Arial"/>
      <family val="2"/>
    </font>
    <font>
      <sz val="10"/>
      <name val="Arial"/>
      <family val="2"/>
    </font>
    <font>
      <sz val="18"/>
      <name val="Times New Roman"/>
      <family val="1"/>
    </font>
    <font>
      <b/>
      <sz val="18"/>
      <name val="Times"/>
    </font>
    <font>
      <sz val="18"/>
      <name val="Times"/>
      <family val="1"/>
    </font>
    <font>
      <b/>
      <sz val="16"/>
      <name val="Times New Roman"/>
      <family val="1"/>
    </font>
    <font>
      <b/>
      <u/>
      <sz val="16"/>
      <name val="Times"/>
      <family val="1"/>
    </font>
    <font>
      <b/>
      <sz val="16"/>
      <name val="Times"/>
      <family val="1"/>
    </font>
    <font>
      <sz val="16"/>
      <name val="Times New Roman"/>
      <family val="1"/>
    </font>
    <font>
      <b/>
      <sz val="16"/>
      <name val="Times"/>
    </font>
    <font>
      <sz val="16"/>
      <name val="Times"/>
      <family val="1"/>
    </font>
    <font>
      <sz val="16"/>
      <name val="Times"/>
    </font>
    <font>
      <sz val="16"/>
      <name val="Arial"/>
      <family val="2"/>
    </font>
    <font>
      <b/>
      <u/>
      <sz val="18"/>
      <name val="Times"/>
    </font>
    <font>
      <sz val="8"/>
      <name val="Arial"/>
      <family val="2"/>
    </font>
    <font>
      <b/>
      <u/>
      <sz val="20"/>
      <name val="Times"/>
      <family val="1"/>
    </font>
    <font>
      <b/>
      <sz val="20"/>
      <name val="Times"/>
      <family val="1"/>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cellStyleXfs>
  <cellXfs count="117">
    <xf numFmtId="0" fontId="0" fillId="0" borderId="0" xfId="0"/>
    <xf numFmtId="0" fontId="2" fillId="0" borderId="0" xfId="0" applyFont="1" applyFill="1" applyBorder="1" applyProtection="1">
      <protection locked="0"/>
    </xf>
    <xf numFmtId="164" fontId="2" fillId="0" borderId="0" xfId="0" applyNumberFormat="1" applyFont="1" applyFill="1" applyBorder="1" applyProtection="1">
      <protection locked="0"/>
    </xf>
    <xf numFmtId="164" fontId="7" fillId="0" borderId="1" xfId="1" applyFont="1" applyFill="1" applyBorder="1" applyAlignment="1" applyProtection="1">
      <alignment horizontal="center" vertical="center"/>
    </xf>
    <xf numFmtId="164" fontId="8" fillId="0" borderId="0" xfId="1" applyFont="1" applyFill="1" applyProtection="1">
      <protection locked="0"/>
    </xf>
    <xf numFmtId="0" fontId="8" fillId="0" borderId="0" xfId="0" applyFont="1" applyFill="1" applyProtection="1">
      <protection locked="0"/>
    </xf>
    <xf numFmtId="0" fontId="7" fillId="0" borderId="15" xfId="0" applyFont="1" applyFill="1" applyBorder="1" applyAlignment="1">
      <alignment horizontal="center" vertical="center"/>
    </xf>
    <xf numFmtId="0" fontId="7" fillId="0" borderId="1" xfId="0"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0" xfId="0" applyFont="1" applyFill="1" applyProtection="1">
      <protection locked="0"/>
    </xf>
    <xf numFmtId="0" fontId="7" fillId="0" borderId="14" xfId="0" applyFont="1" applyFill="1" applyBorder="1" applyAlignment="1">
      <alignment horizontal="center" vertical="center" wrapText="1"/>
    </xf>
    <xf numFmtId="0" fontId="7" fillId="0" borderId="1" xfId="0" applyFont="1" applyFill="1" applyBorder="1" applyAlignment="1">
      <alignment horizontal="center" vertical="center"/>
    </xf>
    <xf numFmtId="1" fontId="7" fillId="0" borderId="1" xfId="0" applyNumberFormat="1" applyFont="1" applyFill="1" applyBorder="1" applyAlignment="1">
      <alignment horizontal="center" vertical="center"/>
    </xf>
    <xf numFmtId="0" fontId="7" fillId="0" borderId="1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0" borderId="1" xfId="5"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8" fillId="0" borderId="1" xfId="0" applyFont="1" applyFill="1" applyBorder="1" applyAlignment="1">
      <alignment horizontal="center" vertical="center"/>
    </xf>
    <xf numFmtId="0" fontId="8" fillId="0" borderId="15" xfId="0" applyFont="1" applyFill="1" applyBorder="1" applyAlignment="1">
      <alignment horizontal="center" vertical="center"/>
    </xf>
    <xf numFmtId="2" fontId="8"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pplyProtection="1">
      <alignment horizontal="center" vertical="center"/>
      <protection locked="0"/>
    </xf>
    <xf numFmtId="0" fontId="8" fillId="0" borderId="15" xfId="0" applyFont="1" applyFill="1" applyBorder="1"/>
    <xf numFmtId="0" fontId="7" fillId="0" borderId="14" xfId="5" applyFont="1" applyFill="1" applyBorder="1" applyAlignment="1">
      <alignment horizontal="center" vertical="center"/>
    </xf>
    <xf numFmtId="0" fontId="10" fillId="0" borderId="14" xfId="5" applyFont="1" applyFill="1" applyBorder="1" applyAlignment="1">
      <alignment horizontal="center" vertical="center"/>
    </xf>
    <xf numFmtId="0" fontId="10" fillId="0" borderId="1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vertical="center"/>
    </xf>
    <xf numFmtId="0" fontId="12" fillId="0" borderId="0" xfId="0" applyFont="1" applyFill="1" applyProtection="1">
      <protection locked="0"/>
    </xf>
    <xf numFmtId="0" fontId="8" fillId="0" borderId="0" xfId="0" applyFont="1" applyFill="1" applyAlignment="1" applyProtection="1">
      <alignment vertical="top"/>
      <protection locked="0"/>
    </xf>
    <xf numFmtId="1" fontId="8" fillId="0" borderId="0" xfId="0" applyNumberFormat="1" applyFont="1" applyFill="1" applyAlignment="1" applyProtection="1">
      <alignment vertical="top"/>
      <protection locked="0"/>
    </xf>
    <xf numFmtId="0" fontId="8" fillId="0" borderId="0" xfId="0" applyFont="1" applyFill="1" applyAlignment="1" applyProtection="1">
      <alignment horizontal="justify" vertical="top"/>
      <protection locked="0"/>
    </xf>
    <xf numFmtId="0" fontId="8" fillId="0" borderId="0" xfId="0" applyFont="1" applyFill="1" applyAlignment="1" applyProtection="1">
      <alignment horizontal="center" vertical="center"/>
      <protection locked="0"/>
    </xf>
    <xf numFmtId="1" fontId="8" fillId="0" borderId="0" xfId="0" applyNumberFormat="1" applyFont="1" applyFill="1" applyAlignment="1" applyProtection="1">
      <alignment horizontal="center" vertical="center"/>
      <protection locked="0"/>
    </xf>
    <xf numFmtId="0" fontId="5" fillId="0" borderId="0" xfId="0" applyFont="1" applyFill="1" applyProtection="1">
      <protection locked="0"/>
    </xf>
    <xf numFmtId="0" fontId="10" fillId="0" borderId="1" xfId="5" applyFont="1" applyBorder="1" applyAlignment="1">
      <alignment horizontal="center" vertical="center"/>
    </xf>
    <xf numFmtId="9" fontId="8" fillId="0" borderId="1" xfId="0" applyNumberFormat="1" applyFont="1" applyBorder="1" applyAlignment="1" applyProtection="1">
      <alignment horizontal="center" vertical="center"/>
      <protection locked="0"/>
    </xf>
    <xf numFmtId="2" fontId="8" fillId="0" borderId="1" xfId="0" applyNumberFormat="1" applyFont="1" applyBorder="1" applyAlignment="1">
      <alignment horizontal="center" vertical="center"/>
    </xf>
    <xf numFmtId="0" fontId="10" fillId="0" borderId="1" xfId="5" applyFont="1" applyBorder="1" applyAlignment="1" applyProtection="1">
      <alignment horizontal="center" vertical="center"/>
      <protection locked="0"/>
    </xf>
    <xf numFmtId="0" fontId="10" fillId="0" borderId="1" xfId="5" applyFont="1" applyBorder="1" applyAlignment="1">
      <alignment horizontal="center" vertical="center" wrapText="1"/>
    </xf>
    <xf numFmtId="0" fontId="10" fillId="0" borderId="1" xfId="5" applyFont="1" applyBorder="1" applyAlignment="1">
      <alignment horizontal="center" vertical="top" wrapText="1"/>
    </xf>
    <xf numFmtId="0" fontId="10" fillId="0" borderId="1" xfId="0" applyFont="1" applyBorder="1" applyAlignment="1">
      <alignment horizontal="center" vertical="center"/>
    </xf>
    <xf numFmtId="0" fontId="7" fillId="0" borderId="1" xfId="0" applyFont="1" applyBorder="1" applyAlignment="1" applyProtection="1">
      <alignment horizontal="left" vertical="center" wrapText="1"/>
      <protection locked="0"/>
    </xf>
    <xf numFmtId="9" fontId="2" fillId="0" borderId="1" xfId="0" applyNumberFormat="1" applyFont="1" applyBorder="1" applyAlignment="1" applyProtection="1">
      <alignment horizontal="center" vertical="center"/>
      <protection locked="0"/>
    </xf>
    <xf numFmtId="2" fontId="2" fillId="0" borderId="1" xfId="0" applyNumberFormat="1" applyFont="1" applyBorder="1" applyAlignment="1">
      <alignment horizontal="center" vertical="center"/>
    </xf>
    <xf numFmtId="0" fontId="4" fillId="0" borderId="1" xfId="5" applyFont="1" applyBorder="1" applyAlignment="1" applyProtection="1">
      <alignment horizontal="center" vertical="center"/>
      <protection locked="0"/>
    </xf>
    <xf numFmtId="0" fontId="4" fillId="0" borderId="1" xfId="5" applyFont="1" applyBorder="1" applyAlignment="1" applyProtection="1">
      <alignment horizontal="center" vertical="center" wrapText="1"/>
      <protection locked="0"/>
    </xf>
    <xf numFmtId="1"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1" fontId="5" fillId="0" borderId="1" xfId="5" applyNumberFormat="1" applyFont="1" applyFill="1" applyBorder="1" applyAlignment="1" applyProtection="1">
      <alignment horizontal="center" vertical="center" wrapText="1"/>
      <protection locked="0"/>
    </xf>
    <xf numFmtId="1" fontId="5" fillId="0" borderId="1" xfId="1" applyNumberFormat="1" applyFont="1" applyFill="1" applyBorder="1" applyAlignment="1" applyProtection="1">
      <alignment horizontal="center" vertical="center" wrapText="1"/>
      <protection locked="0"/>
    </xf>
    <xf numFmtId="1" fontId="8" fillId="0" borderId="1" xfId="0" applyNumberFormat="1" applyFont="1" applyBorder="1" applyAlignment="1">
      <alignment horizontal="center" vertical="center"/>
    </xf>
    <xf numFmtId="2" fontId="8" fillId="0" borderId="1" xfId="0" applyNumberFormat="1" applyFont="1" applyBorder="1" applyAlignment="1" applyProtection="1">
      <alignment horizontal="center" vertical="center"/>
      <protection locked="0"/>
    </xf>
    <xf numFmtId="164" fontId="8" fillId="0" borderId="1" xfId="1" applyFont="1" applyBorder="1" applyAlignment="1" applyProtection="1">
      <alignment horizontal="center" vertical="center"/>
      <protection locked="0"/>
    </xf>
    <xf numFmtId="164" fontId="2" fillId="0" borderId="1" xfId="1" applyFont="1" applyBorder="1" applyAlignment="1">
      <alignment horizontal="center" vertical="center"/>
    </xf>
    <xf numFmtId="1" fontId="8" fillId="0" borderId="1" xfId="0" applyNumberFormat="1" applyFont="1" applyFill="1" applyBorder="1" applyAlignment="1" applyProtection="1">
      <alignment horizontal="center" vertical="center" wrapText="1"/>
    </xf>
    <xf numFmtId="0" fontId="10" fillId="0" borderId="1" xfId="5" applyFont="1" applyFill="1" applyBorder="1" applyAlignment="1">
      <alignment horizontal="center" vertical="center"/>
    </xf>
    <xf numFmtId="0" fontId="8" fillId="0" borderId="15" xfId="0" applyFont="1" applyFill="1" applyBorder="1" applyAlignment="1">
      <alignment wrapText="1"/>
    </xf>
    <xf numFmtId="164" fontId="8" fillId="0" borderId="1" xfId="1" applyFont="1" applyFill="1" applyBorder="1" applyAlignment="1" applyProtection="1">
      <alignment horizontal="center" vertical="center"/>
      <protection locked="0"/>
    </xf>
    <xf numFmtId="0" fontId="5" fillId="0" borderId="11" xfId="0" applyFont="1" applyFill="1" applyBorder="1" applyAlignment="1"/>
    <xf numFmtId="0" fontId="5" fillId="0" borderId="12" xfId="0" applyFont="1" applyFill="1" applyBorder="1" applyAlignment="1"/>
    <xf numFmtId="0" fontId="10"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5" fillId="0" borderId="12" xfId="0" applyFont="1" applyFill="1" applyBorder="1" applyAlignment="1">
      <alignment horizontal="center" vertical="center" wrapText="1"/>
    </xf>
    <xf numFmtId="0" fontId="10" fillId="0" borderId="1" xfId="5" applyFont="1" applyFill="1" applyBorder="1" applyAlignment="1">
      <alignment horizontal="justify" vertical="center" wrapText="1"/>
    </xf>
    <xf numFmtId="0" fontId="10" fillId="0" borderId="1" xfId="5" applyFont="1" applyFill="1" applyBorder="1" applyAlignment="1">
      <alignment vertical="center"/>
    </xf>
    <xf numFmtId="0" fontId="7" fillId="0" borderId="3" xfId="5" applyFont="1" applyFill="1" applyBorder="1" applyAlignment="1">
      <alignment horizontal="left" vertical="center" wrapText="1"/>
    </xf>
    <xf numFmtId="0" fontId="7" fillId="0" borderId="5" xfId="5"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5" applyFont="1" applyFill="1" applyBorder="1" applyAlignment="1">
      <alignment horizontal="left" vertical="center" wrapText="1"/>
    </xf>
    <xf numFmtId="0" fontId="10" fillId="0" borderId="1" xfId="0" applyFont="1" applyFill="1" applyBorder="1" applyAlignment="1">
      <alignment vertical="center" wrapText="1"/>
    </xf>
    <xf numFmtId="0" fontId="7" fillId="0" borderId="1" xfId="0" applyFont="1" applyFill="1" applyBorder="1" applyAlignment="1">
      <alignment vertical="center" wrapText="1"/>
    </xf>
    <xf numFmtId="0" fontId="10" fillId="0" borderId="1" xfId="5"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5" applyFont="1" applyFill="1" applyBorder="1" applyAlignment="1">
      <alignment horizontal="left" vertical="center"/>
    </xf>
    <xf numFmtId="0" fontId="9" fillId="0" borderId="14"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xf>
    <xf numFmtId="0" fontId="16" fillId="0" borderId="1" xfId="0" applyFont="1" applyFill="1" applyBorder="1" applyAlignment="1" applyProtection="1">
      <alignment horizontal="left" vertical="center"/>
    </xf>
    <xf numFmtId="0" fontId="3" fillId="0" borderId="1" xfId="0" applyFont="1" applyFill="1" applyBorder="1" applyAlignment="1">
      <alignment horizontal="center" vertical="center" wrapText="1"/>
    </xf>
    <xf numFmtId="0" fontId="3"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1" fontId="7" fillId="0" borderId="6"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11" fillId="0" borderId="1" xfId="5" applyFont="1" applyFill="1" applyBorder="1" applyAlignment="1">
      <alignment horizontal="justify" vertical="center" wrapText="1"/>
    </xf>
    <xf numFmtId="0" fontId="5" fillId="0" borderId="18" xfId="0" applyFont="1" applyFill="1" applyBorder="1" applyAlignment="1">
      <alignment horizontal="center"/>
    </xf>
    <xf numFmtId="0" fontId="5" fillId="0" borderId="5" xfId="0" applyFont="1" applyFill="1" applyBorder="1" applyAlignment="1">
      <alignment horizontal="center"/>
    </xf>
    <xf numFmtId="0" fontId="9" fillId="0" borderId="1" xfId="5" applyFont="1" applyFill="1" applyBorder="1" applyAlignment="1">
      <alignment horizontal="left" vertical="center" wrapText="1"/>
    </xf>
    <xf numFmtId="0" fontId="10" fillId="0" borderId="3" xfId="5" applyFont="1" applyFill="1" applyBorder="1" applyAlignment="1">
      <alignment horizontal="left" vertical="center" wrapText="1"/>
    </xf>
    <xf numFmtId="0" fontId="10" fillId="0" borderId="5" xfId="5" applyFont="1" applyFill="1" applyBorder="1" applyAlignment="1">
      <alignment horizontal="left" vertical="center"/>
    </xf>
    <xf numFmtId="0" fontId="8" fillId="0" borderId="14" xfId="5" applyFont="1" applyFill="1" applyBorder="1" applyAlignment="1" applyProtection="1">
      <alignment horizontal="left" vertical="center" wrapText="1"/>
    </xf>
    <xf numFmtId="0" fontId="8" fillId="0" borderId="1" xfId="5" applyFont="1" applyFill="1" applyBorder="1" applyAlignment="1" applyProtection="1">
      <alignment horizontal="left" vertical="center"/>
    </xf>
    <xf numFmtId="0" fontId="8" fillId="0" borderId="15" xfId="5" applyFont="1" applyFill="1" applyBorder="1" applyAlignment="1" applyProtection="1">
      <alignment horizontal="left" vertical="center"/>
    </xf>
    <xf numFmtId="0" fontId="8" fillId="0" borderId="14" xfId="5" applyFont="1" applyFill="1" applyBorder="1" applyAlignment="1" applyProtection="1">
      <alignment horizontal="left" vertical="center"/>
    </xf>
    <xf numFmtId="0" fontId="8" fillId="0" borderId="18" xfId="5" applyFont="1" applyFill="1" applyBorder="1" applyAlignment="1" applyProtection="1">
      <alignment horizontal="left" vertical="center"/>
    </xf>
    <xf numFmtId="0" fontId="8" fillId="0" borderId="4" xfId="5" applyFont="1" applyFill="1" applyBorder="1" applyAlignment="1" applyProtection="1">
      <alignment horizontal="left" vertical="center"/>
    </xf>
    <xf numFmtId="0" fontId="8" fillId="0" borderId="19" xfId="5" applyFont="1" applyFill="1" applyBorder="1" applyAlignment="1" applyProtection="1">
      <alignment horizontal="left" vertical="center"/>
    </xf>
    <xf numFmtId="0" fontId="7" fillId="0" borderId="18" xfId="0" applyFont="1" applyFill="1" applyBorder="1" applyAlignment="1">
      <alignment horizontal="center" vertical="center"/>
    </xf>
    <xf numFmtId="0" fontId="7" fillId="0" borderId="14" xfId="0" applyFont="1" applyFill="1" applyBorder="1" applyAlignment="1">
      <alignment horizontal="left"/>
    </xf>
    <xf numFmtId="0" fontId="7" fillId="0" borderId="1" xfId="0" applyFont="1" applyFill="1" applyBorder="1" applyAlignment="1">
      <alignment horizontal="left"/>
    </xf>
    <xf numFmtId="0" fontId="7" fillId="0" borderId="15" xfId="0" applyFont="1" applyFill="1" applyBorder="1" applyAlignment="1">
      <alignment horizontal="left"/>
    </xf>
  </cellXfs>
  <cellStyles count="8">
    <cellStyle name="Comma" xfId="1" builtinId="3"/>
    <cellStyle name="Comma 2" xfId="2"/>
    <cellStyle name="Comma 3" xfId="3"/>
    <cellStyle name="Comma 4" xfId="4"/>
    <cellStyle name="Normal" xfId="0" builtinId="0"/>
    <cellStyle name="Normal 2" xfId="5"/>
    <cellStyle name="Normal 2 2" xfId="6"/>
    <cellStyle name="Normal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481479</xdr:colOff>
      <xdr:row>0</xdr:row>
      <xdr:rowOff>0</xdr:rowOff>
    </xdr:from>
    <xdr:to>
      <xdr:col>1</xdr:col>
      <xdr:colOff>1039092</xdr:colOff>
      <xdr:row>0</xdr:row>
      <xdr:rowOff>1420090</xdr:rowOff>
    </xdr:to>
    <xdr:pic>
      <xdr:nvPicPr>
        <xdr:cNvPr id="3" name="Picture 2">
          <a:extLst>
            <a:ext uri="{FF2B5EF4-FFF2-40B4-BE49-F238E27FC236}">
              <a16:creationId xmlns:a16="http://schemas.microsoft.com/office/drawing/2014/main" xmlns="" id="{8978810F-EB06-47CB-9395-E701008B1F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1479" y="0"/>
          <a:ext cx="1873795" cy="1420090"/>
        </a:xfrm>
        <a:prstGeom prst="rect">
          <a:avLst/>
        </a:prstGeom>
      </xdr:spPr>
    </xdr:pic>
    <xdr:clientData/>
  </xdr:twoCellAnchor>
  <xdr:twoCellAnchor editAs="oneCell">
    <xdr:from>
      <xdr:col>8</xdr:col>
      <xdr:colOff>1368136</xdr:colOff>
      <xdr:row>0</xdr:row>
      <xdr:rowOff>103908</xdr:rowOff>
    </xdr:from>
    <xdr:to>
      <xdr:col>8</xdr:col>
      <xdr:colOff>2528455</xdr:colOff>
      <xdr:row>0</xdr:row>
      <xdr:rowOff>1281801</xdr:rowOff>
    </xdr:to>
    <xdr:pic>
      <xdr:nvPicPr>
        <xdr:cNvPr id="4" name="Picture 3">
          <a:extLst>
            <a:ext uri="{FF2B5EF4-FFF2-40B4-BE49-F238E27FC236}">
              <a16:creationId xmlns:a16="http://schemas.microsoft.com/office/drawing/2014/main" xmlns="" id="{6DC7AC60-76EB-4250-95DC-6D8DECC093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98091" y="103908"/>
          <a:ext cx="1160319" cy="11778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05"/>
  <sheetViews>
    <sheetView tabSelected="1" zoomScale="55" zoomScaleNormal="55" zoomScaleSheetLayoutView="70" workbookViewId="0">
      <pane ySplit="5" topLeftCell="A6" activePane="bottomLeft" state="frozen"/>
      <selection activeCell="I1" sqref="I1:J2"/>
      <selection pane="bottomLeft" activeCell="I88" sqref="I88"/>
    </sheetView>
  </sheetViews>
  <sheetFormatPr defaultColWidth="9.140625" defaultRowHeight="20.25" x14ac:dyDescent="0.3"/>
  <cols>
    <col min="1" max="1" width="19.7109375" style="37" customWidth="1"/>
    <col min="2" max="2" width="24.140625" style="34" customWidth="1"/>
    <col min="3" max="3" width="75.28515625" style="34" customWidth="1"/>
    <col min="4" max="4" width="12.7109375" style="35" customWidth="1"/>
    <col min="5" max="5" width="13.85546875" style="36" bestFit="1" customWidth="1"/>
    <col min="6" max="6" width="19.85546875" style="35" bestFit="1" customWidth="1"/>
    <col min="7" max="7" width="16.28515625" style="35" bestFit="1" customWidth="1"/>
    <col min="8" max="8" width="36" style="35" bestFit="1" customWidth="1"/>
    <col min="9" max="9" width="39.5703125" style="35" bestFit="1" customWidth="1"/>
    <col min="10" max="10" width="19.42578125" style="35" bestFit="1" customWidth="1"/>
    <col min="11" max="11" width="9.140625" style="5" customWidth="1"/>
    <col min="12" max="17" width="9.140625" style="5"/>
    <col min="18" max="18" width="19.5703125" style="5" bestFit="1" customWidth="1"/>
    <col min="19" max="16384" width="9.140625" style="5"/>
  </cols>
  <sheetData>
    <row r="1" spans="1:10" ht="116.25" customHeight="1" x14ac:dyDescent="0.3">
      <c r="A1" s="62"/>
      <c r="B1" s="63"/>
      <c r="C1" s="68" t="s">
        <v>173</v>
      </c>
      <c r="D1" s="68"/>
      <c r="E1" s="68"/>
      <c r="F1" s="68"/>
      <c r="G1" s="68"/>
      <c r="H1" s="68"/>
      <c r="I1" s="82"/>
      <c r="J1" s="83"/>
    </row>
    <row r="2" spans="1:10" ht="58.7" customHeight="1" x14ac:dyDescent="0.3">
      <c r="A2" s="101"/>
      <c r="B2" s="102"/>
      <c r="C2" s="84" t="s">
        <v>171</v>
      </c>
      <c r="D2" s="84"/>
      <c r="E2" s="84"/>
      <c r="F2" s="84"/>
      <c r="G2" s="84"/>
      <c r="H2" s="84"/>
      <c r="I2" s="85" t="s">
        <v>174</v>
      </c>
      <c r="J2" s="86"/>
    </row>
    <row r="3" spans="1:10" ht="45" customHeight="1" x14ac:dyDescent="0.3">
      <c r="A3" s="87" t="s">
        <v>0</v>
      </c>
      <c r="B3" s="89" t="s">
        <v>1</v>
      </c>
      <c r="C3" s="90"/>
      <c r="D3" s="93" t="s">
        <v>2</v>
      </c>
      <c r="E3" s="95" t="s">
        <v>31</v>
      </c>
      <c r="F3" s="97" t="s">
        <v>29</v>
      </c>
      <c r="G3" s="98"/>
      <c r="H3" s="98"/>
      <c r="I3" s="99"/>
      <c r="J3" s="6"/>
    </row>
    <row r="4" spans="1:10" s="10" customFormat="1" ht="61.5" customHeight="1" x14ac:dyDescent="0.3">
      <c r="A4" s="88"/>
      <c r="B4" s="91"/>
      <c r="C4" s="92"/>
      <c r="D4" s="94"/>
      <c r="E4" s="96"/>
      <c r="F4" s="7" t="s">
        <v>30</v>
      </c>
      <c r="G4" s="8" t="s">
        <v>3</v>
      </c>
      <c r="H4" s="7" t="s">
        <v>4</v>
      </c>
      <c r="I4" s="9" t="s">
        <v>5</v>
      </c>
      <c r="J4" s="6" t="s">
        <v>6</v>
      </c>
    </row>
    <row r="5" spans="1:10" s="10" customFormat="1" ht="21.75" customHeight="1" x14ac:dyDescent="0.3">
      <c r="A5" s="11" t="s">
        <v>7</v>
      </c>
      <c r="B5" s="65" t="s">
        <v>8</v>
      </c>
      <c r="C5" s="65"/>
      <c r="D5" s="12" t="s">
        <v>9</v>
      </c>
      <c r="E5" s="13" t="s">
        <v>33</v>
      </c>
      <c r="F5" s="12" t="s">
        <v>10</v>
      </c>
      <c r="G5" s="12" t="s">
        <v>11</v>
      </c>
      <c r="H5" s="12" t="s">
        <v>12</v>
      </c>
      <c r="I5" s="12" t="s">
        <v>13</v>
      </c>
      <c r="J5" s="6" t="s">
        <v>14</v>
      </c>
    </row>
    <row r="6" spans="1:10" ht="69.75" customHeight="1" x14ac:dyDescent="0.3">
      <c r="A6" s="14" t="s">
        <v>15</v>
      </c>
      <c r="B6" s="66" t="s">
        <v>34</v>
      </c>
      <c r="C6" s="67"/>
      <c r="D6" s="15"/>
      <c r="E6" s="54"/>
      <c r="F6" s="16"/>
      <c r="G6" s="17"/>
      <c r="H6" s="15"/>
      <c r="I6" s="18"/>
      <c r="J6" s="19"/>
    </row>
    <row r="7" spans="1:10" ht="39.950000000000003" customHeight="1" x14ac:dyDescent="0.3">
      <c r="A7" s="11" t="s">
        <v>123</v>
      </c>
      <c r="B7" s="74" t="s">
        <v>35</v>
      </c>
      <c r="C7" s="74"/>
      <c r="D7" s="38"/>
      <c r="E7" s="55"/>
      <c r="F7" s="52"/>
      <c r="G7" s="48"/>
      <c r="H7" s="47"/>
      <c r="I7" s="47"/>
      <c r="J7" s="23"/>
    </row>
    <row r="8" spans="1:10" ht="144.75" customHeight="1" x14ac:dyDescent="0.3">
      <c r="A8" s="11"/>
      <c r="B8" s="100" t="s">
        <v>36</v>
      </c>
      <c r="C8" s="70"/>
      <c r="D8" s="38"/>
      <c r="E8" s="55"/>
      <c r="F8" s="52"/>
      <c r="G8" s="48"/>
      <c r="H8" s="47"/>
      <c r="I8" s="47"/>
      <c r="J8" s="23"/>
    </row>
    <row r="9" spans="1:10" ht="143.44999999999999" customHeight="1" x14ac:dyDescent="0.3">
      <c r="A9" s="11"/>
      <c r="B9" s="78" t="s">
        <v>37</v>
      </c>
      <c r="C9" s="78"/>
      <c r="D9" s="38"/>
      <c r="E9" s="55"/>
      <c r="F9" s="52"/>
      <c r="G9" s="48"/>
      <c r="H9" s="47"/>
      <c r="I9" s="47"/>
      <c r="J9" s="23"/>
    </row>
    <row r="10" spans="1:10" ht="322.5" customHeight="1" x14ac:dyDescent="0.3">
      <c r="A10" s="11"/>
      <c r="B10" s="78" t="s">
        <v>158</v>
      </c>
      <c r="C10" s="78"/>
      <c r="D10" s="38"/>
      <c r="E10" s="55"/>
      <c r="F10" s="52"/>
      <c r="G10" s="48"/>
      <c r="H10" s="47"/>
      <c r="I10" s="47"/>
      <c r="J10" s="23"/>
    </row>
    <row r="11" spans="1:10" ht="111.75" customHeight="1" x14ac:dyDescent="0.3">
      <c r="A11" s="11"/>
      <c r="B11" s="69" t="s">
        <v>115</v>
      </c>
      <c r="C11" s="70"/>
      <c r="D11" s="38"/>
      <c r="E11" s="55"/>
      <c r="F11" s="52"/>
      <c r="G11" s="48"/>
      <c r="H11" s="47"/>
      <c r="I11" s="47"/>
      <c r="J11" s="23"/>
    </row>
    <row r="12" spans="1:10" ht="92.25" customHeight="1" x14ac:dyDescent="0.3">
      <c r="A12" s="11"/>
      <c r="B12" s="69" t="s">
        <v>38</v>
      </c>
      <c r="C12" s="70"/>
      <c r="D12" s="38"/>
      <c r="E12" s="55"/>
      <c r="F12" s="52"/>
      <c r="G12" s="48"/>
      <c r="H12" s="47"/>
      <c r="I12" s="47"/>
      <c r="J12" s="23"/>
    </row>
    <row r="13" spans="1:10" ht="122.25" customHeight="1" x14ac:dyDescent="0.3">
      <c r="A13" s="11"/>
      <c r="B13" s="69" t="s">
        <v>39</v>
      </c>
      <c r="C13" s="70"/>
      <c r="D13" s="38"/>
      <c r="E13" s="55"/>
      <c r="F13" s="52"/>
      <c r="G13" s="48"/>
      <c r="H13" s="47"/>
      <c r="I13" s="47"/>
      <c r="J13" s="23"/>
    </row>
    <row r="14" spans="1:10" ht="102.2" customHeight="1" x14ac:dyDescent="0.3">
      <c r="A14" s="11"/>
      <c r="B14" s="69" t="s">
        <v>40</v>
      </c>
      <c r="C14" s="70"/>
      <c r="D14" s="38"/>
      <c r="E14" s="55"/>
      <c r="F14" s="52"/>
      <c r="G14" s="48"/>
      <c r="H14" s="47"/>
      <c r="I14" s="47"/>
      <c r="J14" s="23"/>
    </row>
    <row r="15" spans="1:10" ht="81.75" customHeight="1" x14ac:dyDescent="0.3">
      <c r="A15" s="24" t="s">
        <v>124</v>
      </c>
      <c r="B15" s="71" t="s">
        <v>41</v>
      </c>
      <c r="C15" s="72"/>
      <c r="D15" s="38"/>
      <c r="E15" s="55"/>
      <c r="F15" s="52"/>
      <c r="G15" s="48"/>
      <c r="H15" s="47"/>
      <c r="I15" s="47"/>
      <c r="J15" s="23"/>
    </row>
    <row r="16" spans="1:10" ht="129.19999999999999" customHeight="1" x14ac:dyDescent="0.3">
      <c r="A16" s="25" t="s">
        <v>125</v>
      </c>
      <c r="B16" s="78" t="s">
        <v>161</v>
      </c>
      <c r="C16" s="78"/>
      <c r="D16" s="38" t="s">
        <v>22</v>
      </c>
      <c r="E16" s="56">
        <v>402</v>
      </c>
      <c r="F16" s="53"/>
      <c r="G16" s="46">
        <v>0.18</v>
      </c>
      <c r="H16" s="57">
        <f>F16+(F16*G16)</f>
        <v>0</v>
      </c>
      <c r="I16" s="57">
        <f t="shared" ref="I16:I17" si="0">E16*H16</f>
        <v>0</v>
      </c>
      <c r="J16" s="23"/>
    </row>
    <row r="17" spans="1:10" ht="142.5" customHeight="1" x14ac:dyDescent="0.3">
      <c r="A17" s="25" t="s">
        <v>126</v>
      </c>
      <c r="B17" s="78" t="s">
        <v>162</v>
      </c>
      <c r="C17" s="78"/>
      <c r="D17" s="38" t="s">
        <v>22</v>
      </c>
      <c r="E17" s="56">
        <v>280</v>
      </c>
      <c r="F17" s="53"/>
      <c r="G17" s="46">
        <v>0.18</v>
      </c>
      <c r="H17" s="57">
        <f>F17+(F17*G17)</f>
        <v>0</v>
      </c>
      <c r="I17" s="57">
        <f t="shared" si="0"/>
        <v>0</v>
      </c>
      <c r="J17" s="23"/>
    </row>
    <row r="18" spans="1:10" ht="68.25" customHeight="1" x14ac:dyDescent="0.3">
      <c r="A18" s="73" t="s">
        <v>42</v>
      </c>
      <c r="B18" s="74"/>
      <c r="C18" s="74"/>
      <c r="D18" s="38"/>
      <c r="E18" s="55"/>
      <c r="F18" s="53"/>
      <c r="G18" s="41"/>
      <c r="H18" s="40"/>
      <c r="I18" s="40"/>
      <c r="J18" s="23"/>
    </row>
    <row r="19" spans="1:10" ht="128.25" customHeight="1" x14ac:dyDescent="0.3">
      <c r="A19" s="24" t="s">
        <v>127</v>
      </c>
      <c r="B19" s="75" t="s">
        <v>43</v>
      </c>
      <c r="C19" s="75"/>
      <c r="D19" s="38"/>
      <c r="E19" s="55"/>
      <c r="F19" s="53"/>
      <c r="G19" s="41"/>
      <c r="H19" s="40"/>
      <c r="I19" s="40"/>
      <c r="J19" s="23"/>
    </row>
    <row r="20" spans="1:10" ht="54.75" customHeight="1" x14ac:dyDescent="0.3">
      <c r="A20" s="25" t="s">
        <v>128</v>
      </c>
      <c r="B20" s="76" t="s">
        <v>44</v>
      </c>
      <c r="C20" s="76"/>
      <c r="D20" s="38" t="s">
        <v>22</v>
      </c>
      <c r="E20" s="55">
        <v>320</v>
      </c>
      <c r="F20" s="53"/>
      <c r="G20" s="46">
        <v>0.18</v>
      </c>
      <c r="H20" s="47">
        <f>F20+(F20*G20)</f>
        <v>0</v>
      </c>
      <c r="I20" s="47">
        <f t="shared" ref="I20:I21" si="1">E20*H20</f>
        <v>0</v>
      </c>
      <c r="J20" s="23"/>
    </row>
    <row r="21" spans="1:10" ht="78" customHeight="1" x14ac:dyDescent="0.3">
      <c r="A21" s="25" t="s">
        <v>129</v>
      </c>
      <c r="B21" s="76" t="s">
        <v>45</v>
      </c>
      <c r="C21" s="76"/>
      <c r="D21" s="38" t="s">
        <v>22</v>
      </c>
      <c r="E21" s="55">
        <v>4680</v>
      </c>
      <c r="F21" s="53"/>
      <c r="G21" s="46">
        <v>0.18</v>
      </c>
      <c r="H21" s="47">
        <f>F21+(F21*G21)</f>
        <v>0</v>
      </c>
      <c r="I21" s="47">
        <f t="shared" si="1"/>
        <v>0</v>
      </c>
      <c r="J21" s="23"/>
    </row>
    <row r="22" spans="1:10" ht="63" customHeight="1" x14ac:dyDescent="0.3">
      <c r="A22" s="73" t="s">
        <v>46</v>
      </c>
      <c r="B22" s="74"/>
      <c r="C22" s="74"/>
      <c r="D22" s="38"/>
      <c r="E22" s="55"/>
      <c r="F22" s="53"/>
      <c r="G22" s="48"/>
      <c r="H22" s="47"/>
      <c r="I22" s="47"/>
      <c r="J22" s="23"/>
    </row>
    <row r="23" spans="1:10" ht="117" customHeight="1" x14ac:dyDescent="0.3">
      <c r="A23" s="24" t="s">
        <v>130</v>
      </c>
      <c r="B23" s="75" t="s">
        <v>163</v>
      </c>
      <c r="C23" s="75"/>
      <c r="D23" s="38"/>
      <c r="E23" s="55"/>
      <c r="F23" s="53"/>
      <c r="G23" s="48"/>
      <c r="H23" s="47"/>
      <c r="I23" s="47"/>
      <c r="J23" s="23"/>
    </row>
    <row r="24" spans="1:10" ht="85.7" customHeight="1" x14ac:dyDescent="0.3">
      <c r="A24" s="25" t="s">
        <v>131</v>
      </c>
      <c r="B24" s="76" t="s">
        <v>113</v>
      </c>
      <c r="C24" s="76"/>
      <c r="D24" s="38" t="s">
        <v>22</v>
      </c>
      <c r="E24" s="56">
        <v>2884</v>
      </c>
      <c r="F24" s="53"/>
      <c r="G24" s="46">
        <v>0.18</v>
      </c>
      <c r="H24" s="57">
        <f>F24+(F24*G24)</f>
        <v>0</v>
      </c>
      <c r="I24" s="57">
        <f t="shared" ref="I24" si="2">E24*H24</f>
        <v>0</v>
      </c>
      <c r="J24" s="23"/>
    </row>
    <row r="25" spans="1:10" ht="63" customHeight="1" x14ac:dyDescent="0.3">
      <c r="A25" s="11" t="s">
        <v>132</v>
      </c>
      <c r="B25" s="75" t="s">
        <v>47</v>
      </c>
      <c r="C25" s="75"/>
      <c r="D25" s="38"/>
      <c r="E25" s="55"/>
      <c r="F25" s="53"/>
      <c r="G25" s="48"/>
      <c r="H25" s="47"/>
      <c r="I25" s="47"/>
      <c r="J25" s="23"/>
    </row>
    <row r="26" spans="1:10" ht="39.950000000000003" customHeight="1" x14ac:dyDescent="0.3">
      <c r="A26" s="24" t="s">
        <v>133</v>
      </c>
      <c r="B26" s="77" t="s">
        <v>48</v>
      </c>
      <c r="C26" s="77"/>
      <c r="D26" s="42"/>
      <c r="E26" s="55"/>
      <c r="F26" s="53"/>
      <c r="G26" s="49"/>
      <c r="H26" s="47"/>
      <c r="I26" s="47"/>
      <c r="J26" s="23"/>
    </row>
    <row r="27" spans="1:10" ht="60" customHeight="1" x14ac:dyDescent="0.3">
      <c r="A27" s="25" t="s">
        <v>134</v>
      </c>
      <c r="B27" s="76" t="s">
        <v>49</v>
      </c>
      <c r="C27" s="76"/>
      <c r="D27" s="38" t="s">
        <v>20</v>
      </c>
      <c r="E27" s="58">
        <v>10514</v>
      </c>
      <c r="F27" s="53"/>
      <c r="G27" s="46">
        <v>0.18</v>
      </c>
      <c r="H27" s="57">
        <f>F27+(F27*G27)</f>
        <v>0</v>
      </c>
      <c r="I27" s="57">
        <f t="shared" ref="I27:I32" si="3">E27*H27</f>
        <v>0</v>
      </c>
      <c r="J27" s="23"/>
    </row>
    <row r="28" spans="1:10" ht="66.75" customHeight="1" x14ac:dyDescent="0.3">
      <c r="A28" s="25" t="s">
        <v>135</v>
      </c>
      <c r="B28" s="76" t="s">
        <v>50</v>
      </c>
      <c r="C28" s="76"/>
      <c r="D28" s="38" t="s">
        <v>20</v>
      </c>
      <c r="E28" s="58">
        <v>9982</v>
      </c>
      <c r="F28" s="53"/>
      <c r="G28" s="46">
        <v>0.18</v>
      </c>
      <c r="H28" s="57">
        <f>F28+(F28*G28)</f>
        <v>0</v>
      </c>
      <c r="I28" s="57">
        <f t="shared" si="3"/>
        <v>0</v>
      </c>
      <c r="J28" s="23"/>
    </row>
    <row r="29" spans="1:10" ht="68.25" customHeight="1" x14ac:dyDescent="0.3">
      <c r="A29" s="11" t="s">
        <v>136</v>
      </c>
      <c r="B29" s="75" t="s">
        <v>166</v>
      </c>
      <c r="C29" s="75"/>
      <c r="D29" s="38"/>
      <c r="E29" s="55"/>
      <c r="F29" s="53"/>
      <c r="G29" s="48"/>
      <c r="H29" s="47"/>
      <c r="I29" s="47"/>
      <c r="J29" s="23"/>
    </row>
    <row r="30" spans="1:10" ht="70.5" customHeight="1" x14ac:dyDescent="0.3">
      <c r="A30" s="25" t="s">
        <v>137</v>
      </c>
      <c r="B30" s="76" t="s">
        <v>165</v>
      </c>
      <c r="C30" s="76"/>
      <c r="D30" s="59" t="s">
        <v>20</v>
      </c>
      <c r="E30" s="58">
        <v>9834</v>
      </c>
      <c r="F30" s="53"/>
      <c r="G30" s="46">
        <v>0.18</v>
      </c>
      <c r="H30" s="57">
        <f>F30+(F30*G30)</f>
        <v>0</v>
      </c>
      <c r="I30" s="57">
        <f t="shared" si="3"/>
        <v>0</v>
      </c>
      <c r="J30" s="23"/>
    </row>
    <row r="31" spans="1:10" ht="54.75" customHeight="1" x14ac:dyDescent="0.3">
      <c r="A31" s="25" t="s">
        <v>138</v>
      </c>
      <c r="B31" s="76" t="s">
        <v>50</v>
      </c>
      <c r="C31" s="76"/>
      <c r="D31" s="59" t="s">
        <v>51</v>
      </c>
      <c r="E31" s="58">
        <v>578</v>
      </c>
      <c r="F31" s="53"/>
      <c r="G31" s="46">
        <v>0.18</v>
      </c>
      <c r="H31" s="57">
        <f>F31+(F31*G31)</f>
        <v>0</v>
      </c>
      <c r="I31" s="57">
        <f t="shared" si="3"/>
        <v>0</v>
      </c>
      <c r="J31" s="23"/>
    </row>
    <row r="32" spans="1:10" ht="54.75" customHeight="1" x14ac:dyDescent="0.3">
      <c r="A32" s="25" t="s">
        <v>139</v>
      </c>
      <c r="B32" s="76" t="s">
        <v>52</v>
      </c>
      <c r="C32" s="76"/>
      <c r="D32" s="59" t="s">
        <v>20</v>
      </c>
      <c r="E32" s="58">
        <v>25</v>
      </c>
      <c r="F32" s="53"/>
      <c r="G32" s="46">
        <v>0.18</v>
      </c>
      <c r="H32" s="57">
        <f>F32+(F32*G32)</f>
        <v>0</v>
      </c>
      <c r="I32" s="57">
        <f t="shared" si="3"/>
        <v>0</v>
      </c>
      <c r="J32" s="23"/>
    </row>
    <row r="33" spans="1:10" ht="261.75" customHeight="1" x14ac:dyDescent="0.3">
      <c r="A33" s="81" t="s">
        <v>164</v>
      </c>
      <c r="B33" s="74"/>
      <c r="C33" s="74"/>
      <c r="D33" s="38"/>
      <c r="E33" s="55"/>
      <c r="F33" s="53"/>
      <c r="G33" s="50"/>
      <c r="H33" s="47"/>
      <c r="I33" s="47"/>
      <c r="J33" s="23"/>
    </row>
    <row r="34" spans="1:10" ht="164.25" customHeight="1" x14ac:dyDescent="0.3">
      <c r="A34" s="11" t="s">
        <v>140</v>
      </c>
      <c r="B34" s="79" t="s">
        <v>167</v>
      </c>
      <c r="C34" s="79"/>
      <c r="D34" s="42"/>
      <c r="E34" s="55"/>
      <c r="F34" s="53"/>
      <c r="G34" s="50"/>
      <c r="H34" s="47"/>
      <c r="I34" s="47"/>
      <c r="J34" s="23"/>
    </row>
    <row r="35" spans="1:10" ht="39.950000000000003" customHeight="1" x14ac:dyDescent="0.3">
      <c r="A35" s="25" t="s">
        <v>141</v>
      </c>
      <c r="B35" s="80" t="s">
        <v>53</v>
      </c>
      <c r="C35" s="80"/>
      <c r="D35" s="42" t="s">
        <v>22</v>
      </c>
      <c r="E35" s="61">
        <v>3989</v>
      </c>
      <c r="F35" s="53"/>
      <c r="G35" s="46">
        <v>0.18</v>
      </c>
      <c r="H35" s="57">
        <f>F35+(F35*G35)</f>
        <v>0</v>
      </c>
      <c r="I35" s="57">
        <f t="shared" ref="I35:I39" si="4">E35*H35</f>
        <v>0</v>
      </c>
      <c r="J35" s="23"/>
    </row>
    <row r="36" spans="1:10" ht="64.5" customHeight="1" x14ac:dyDescent="0.3">
      <c r="A36" s="11" t="s">
        <v>142</v>
      </c>
      <c r="B36" s="75" t="s">
        <v>54</v>
      </c>
      <c r="C36" s="75"/>
      <c r="D36" s="43"/>
      <c r="E36" s="55"/>
      <c r="F36" s="53"/>
      <c r="G36" s="50"/>
      <c r="H36" s="47"/>
      <c r="I36" s="47"/>
      <c r="J36" s="23"/>
    </row>
    <row r="37" spans="1:10" ht="39.950000000000003" customHeight="1" x14ac:dyDescent="0.3">
      <c r="A37" s="26" t="s">
        <v>143</v>
      </c>
      <c r="B37" s="64" t="s">
        <v>114</v>
      </c>
      <c r="C37" s="64"/>
      <c r="D37" s="43" t="s">
        <v>22</v>
      </c>
      <c r="E37" s="58">
        <v>940</v>
      </c>
      <c r="F37" s="53"/>
      <c r="G37" s="46">
        <v>0.18</v>
      </c>
      <c r="H37" s="57">
        <f>F37+(F37*G37)</f>
        <v>0</v>
      </c>
      <c r="I37" s="57">
        <f t="shared" si="4"/>
        <v>0</v>
      </c>
      <c r="J37" s="23"/>
    </row>
    <row r="38" spans="1:10" ht="39.950000000000003" customHeight="1" x14ac:dyDescent="0.3">
      <c r="A38" s="26" t="s">
        <v>144</v>
      </c>
      <c r="B38" s="64" t="s">
        <v>55</v>
      </c>
      <c r="C38" s="64"/>
      <c r="D38" s="43" t="s">
        <v>22</v>
      </c>
      <c r="E38" s="58">
        <v>768</v>
      </c>
      <c r="F38" s="53"/>
      <c r="G38" s="46">
        <v>0.18</v>
      </c>
      <c r="H38" s="57">
        <f>F38+(F38*G38)</f>
        <v>0</v>
      </c>
      <c r="I38" s="57">
        <f t="shared" si="4"/>
        <v>0</v>
      </c>
      <c r="J38" s="23"/>
    </row>
    <row r="39" spans="1:10" ht="39.950000000000003" customHeight="1" x14ac:dyDescent="0.3">
      <c r="A39" s="26" t="s">
        <v>145</v>
      </c>
      <c r="B39" s="64" t="s">
        <v>56</v>
      </c>
      <c r="C39" s="64"/>
      <c r="D39" s="43" t="s">
        <v>22</v>
      </c>
      <c r="E39" s="58">
        <v>5</v>
      </c>
      <c r="F39" s="53"/>
      <c r="G39" s="46">
        <v>0.18</v>
      </c>
      <c r="H39" s="57">
        <f>F39+(F39*G39)</f>
        <v>0</v>
      </c>
      <c r="I39" s="57">
        <f t="shared" si="4"/>
        <v>0</v>
      </c>
      <c r="J39" s="23"/>
    </row>
    <row r="40" spans="1:10" ht="84.75" customHeight="1" x14ac:dyDescent="0.3">
      <c r="A40" s="11" t="s">
        <v>146</v>
      </c>
      <c r="B40" s="75" t="s">
        <v>57</v>
      </c>
      <c r="C40" s="75"/>
      <c r="D40" s="43"/>
      <c r="E40" s="55"/>
      <c r="F40" s="53"/>
      <c r="G40" s="50"/>
      <c r="H40" s="47"/>
      <c r="I40" s="47"/>
      <c r="J40" s="23"/>
    </row>
    <row r="41" spans="1:10" ht="39.950000000000003" customHeight="1" x14ac:dyDescent="0.3">
      <c r="A41" s="26" t="s">
        <v>147</v>
      </c>
      <c r="B41" s="64" t="s">
        <v>58</v>
      </c>
      <c r="C41" s="64"/>
      <c r="D41" s="43" t="s">
        <v>22</v>
      </c>
      <c r="E41" s="58">
        <v>18</v>
      </c>
      <c r="F41" s="53"/>
      <c r="G41" s="46">
        <v>0.18</v>
      </c>
      <c r="H41" s="57">
        <f>F41+(F41*G41)</f>
        <v>0</v>
      </c>
      <c r="I41" s="57">
        <f t="shared" ref="I41:I45" si="5">E41*H41</f>
        <v>0</v>
      </c>
      <c r="J41" s="23"/>
    </row>
    <row r="42" spans="1:10" ht="39.950000000000003" customHeight="1" x14ac:dyDescent="0.3">
      <c r="A42" s="26" t="s">
        <v>148</v>
      </c>
      <c r="B42" s="64" t="s">
        <v>59</v>
      </c>
      <c r="C42" s="64"/>
      <c r="D42" s="43" t="s">
        <v>22</v>
      </c>
      <c r="E42" s="58">
        <v>7</v>
      </c>
      <c r="F42" s="53"/>
      <c r="G42" s="46">
        <v>0.18</v>
      </c>
      <c r="H42" s="57">
        <f>F42+(F42*G42)</f>
        <v>0</v>
      </c>
      <c r="I42" s="57">
        <f t="shared" si="5"/>
        <v>0</v>
      </c>
      <c r="J42" s="23"/>
    </row>
    <row r="43" spans="1:10" ht="94.7" customHeight="1" x14ac:dyDescent="0.3">
      <c r="A43" s="11" t="s">
        <v>149</v>
      </c>
      <c r="B43" s="75" t="s">
        <v>60</v>
      </c>
      <c r="C43" s="75"/>
      <c r="D43" s="43"/>
      <c r="E43" s="55"/>
      <c r="F43" s="53"/>
      <c r="G43" s="50"/>
      <c r="H43" s="47"/>
      <c r="I43" s="47"/>
      <c r="J43" s="23"/>
    </row>
    <row r="44" spans="1:10" ht="39.950000000000003" customHeight="1" x14ac:dyDescent="0.3">
      <c r="A44" s="26" t="s">
        <v>150</v>
      </c>
      <c r="B44" s="64" t="s">
        <v>61</v>
      </c>
      <c r="C44" s="64"/>
      <c r="D44" s="42" t="s">
        <v>22</v>
      </c>
      <c r="E44" s="58">
        <v>18</v>
      </c>
      <c r="F44" s="53"/>
      <c r="G44" s="46">
        <v>0.18</v>
      </c>
      <c r="H44" s="57">
        <f>F44+(F44*G44)</f>
        <v>0</v>
      </c>
      <c r="I44" s="57">
        <f t="shared" si="5"/>
        <v>0</v>
      </c>
      <c r="J44" s="23"/>
    </row>
    <row r="45" spans="1:10" ht="39.950000000000003" customHeight="1" x14ac:dyDescent="0.3">
      <c r="A45" s="26" t="s">
        <v>151</v>
      </c>
      <c r="B45" s="64" t="s">
        <v>62</v>
      </c>
      <c r="C45" s="64"/>
      <c r="D45" s="42" t="s">
        <v>22</v>
      </c>
      <c r="E45" s="58">
        <v>7</v>
      </c>
      <c r="F45" s="53"/>
      <c r="G45" s="46">
        <v>0.18</v>
      </c>
      <c r="H45" s="57">
        <f>F45+(F45*G45)</f>
        <v>0</v>
      </c>
      <c r="I45" s="57">
        <f t="shared" si="5"/>
        <v>0</v>
      </c>
      <c r="J45" s="23"/>
    </row>
    <row r="46" spans="1:10" ht="160.5" customHeight="1" x14ac:dyDescent="0.3">
      <c r="A46" s="11" t="s">
        <v>152</v>
      </c>
      <c r="B46" s="75" t="s">
        <v>154</v>
      </c>
      <c r="C46" s="75"/>
      <c r="D46" s="43"/>
      <c r="E46" s="55"/>
      <c r="F46" s="53"/>
      <c r="G46" s="46"/>
      <c r="H46" s="47"/>
      <c r="I46" s="47"/>
      <c r="J46" s="23"/>
    </row>
    <row r="47" spans="1:10" ht="39.950000000000003" customHeight="1" x14ac:dyDescent="0.3">
      <c r="A47" s="27" t="s">
        <v>168</v>
      </c>
      <c r="B47" s="64" t="s">
        <v>116</v>
      </c>
      <c r="C47" s="64"/>
      <c r="D47" s="42" t="s">
        <v>22</v>
      </c>
      <c r="E47" s="56">
        <v>8</v>
      </c>
      <c r="F47" s="53"/>
      <c r="G47" s="46">
        <v>0.18</v>
      </c>
      <c r="H47" s="57">
        <f t="shared" ref="H47" si="6">F47+(F47*G47)</f>
        <v>0</v>
      </c>
      <c r="I47" s="57">
        <f t="shared" ref="I47" si="7">E47*H47</f>
        <v>0</v>
      </c>
      <c r="J47" s="23"/>
    </row>
    <row r="48" spans="1:10" ht="39.950000000000003" customHeight="1" x14ac:dyDescent="0.3">
      <c r="A48" s="27" t="s">
        <v>169</v>
      </c>
      <c r="B48" s="64" t="s">
        <v>119</v>
      </c>
      <c r="C48" s="64"/>
      <c r="D48" s="42" t="s">
        <v>22</v>
      </c>
      <c r="E48" s="56">
        <v>24</v>
      </c>
      <c r="F48" s="53"/>
      <c r="G48" s="46">
        <v>0.18</v>
      </c>
      <c r="H48" s="57">
        <f t="shared" ref="H48:H49" si="8">F48+(F48*G48)</f>
        <v>0</v>
      </c>
      <c r="I48" s="57">
        <f t="shared" ref="I48:I49" si="9">E48*H48</f>
        <v>0</v>
      </c>
      <c r="J48" s="23"/>
    </row>
    <row r="49" spans="1:10" ht="39.950000000000003" customHeight="1" x14ac:dyDescent="0.3">
      <c r="A49" s="27" t="s">
        <v>170</v>
      </c>
      <c r="B49" s="64" t="s">
        <v>120</v>
      </c>
      <c r="C49" s="64"/>
      <c r="D49" s="42" t="s">
        <v>22</v>
      </c>
      <c r="E49" s="56">
        <v>11</v>
      </c>
      <c r="F49" s="53"/>
      <c r="G49" s="46">
        <v>0.18</v>
      </c>
      <c r="H49" s="57">
        <f t="shared" si="8"/>
        <v>0</v>
      </c>
      <c r="I49" s="57">
        <f t="shared" si="9"/>
        <v>0</v>
      </c>
      <c r="J49" s="23"/>
    </row>
    <row r="50" spans="1:10" ht="39.950000000000003" customHeight="1" x14ac:dyDescent="0.3">
      <c r="A50" s="14" t="s">
        <v>63</v>
      </c>
      <c r="B50" s="74" t="s">
        <v>64</v>
      </c>
      <c r="C50" s="74"/>
      <c r="D50" s="15"/>
      <c r="E50" s="55"/>
      <c r="F50" s="53"/>
      <c r="G50" s="46"/>
      <c r="H50" s="57"/>
      <c r="I50" s="57"/>
      <c r="J50" s="19"/>
    </row>
    <row r="51" spans="1:10" ht="39.950000000000003" customHeight="1" x14ac:dyDescent="0.3">
      <c r="A51" s="11" t="s">
        <v>65</v>
      </c>
      <c r="B51" s="74" t="s">
        <v>66</v>
      </c>
      <c r="C51" s="74"/>
      <c r="D51" s="15"/>
      <c r="E51" s="55"/>
      <c r="F51" s="53"/>
      <c r="G51" s="45"/>
      <c r="H51" s="40"/>
      <c r="I51" s="40"/>
      <c r="J51" s="19"/>
    </row>
    <row r="52" spans="1:10" ht="105.75" customHeight="1" x14ac:dyDescent="0.3">
      <c r="A52" s="14"/>
      <c r="B52" s="103" t="s">
        <v>175</v>
      </c>
      <c r="C52" s="103"/>
      <c r="D52" s="15"/>
      <c r="E52" s="55"/>
      <c r="F52" s="53"/>
      <c r="G52" s="45"/>
      <c r="H52" s="40"/>
      <c r="I52" s="40"/>
      <c r="J52" s="19"/>
    </row>
    <row r="53" spans="1:10" ht="409.6" customHeight="1" x14ac:dyDescent="0.3">
      <c r="A53" s="14"/>
      <c r="B53" s="64" t="s">
        <v>67</v>
      </c>
      <c r="C53" s="64"/>
      <c r="D53" s="15"/>
      <c r="E53" s="55"/>
      <c r="F53" s="53"/>
      <c r="G53" s="45"/>
      <c r="H53" s="40"/>
      <c r="I53" s="40"/>
      <c r="J53" s="19"/>
    </row>
    <row r="54" spans="1:10" ht="73.5" customHeight="1" x14ac:dyDescent="0.3">
      <c r="A54" s="14"/>
      <c r="B54" s="64" t="s">
        <v>68</v>
      </c>
      <c r="C54" s="64"/>
      <c r="D54" s="15"/>
      <c r="E54" s="55"/>
      <c r="F54" s="53"/>
      <c r="G54" s="45"/>
      <c r="H54" s="40"/>
      <c r="I54" s="40"/>
      <c r="J54" s="19"/>
    </row>
    <row r="55" spans="1:10" ht="100.5" customHeight="1" x14ac:dyDescent="0.3">
      <c r="A55" s="14"/>
      <c r="B55" s="64" t="s">
        <v>69</v>
      </c>
      <c r="C55" s="64"/>
      <c r="D55" s="15"/>
      <c r="E55" s="55"/>
      <c r="F55" s="53"/>
      <c r="G55" s="45"/>
      <c r="H55" s="40"/>
      <c r="I55" s="40"/>
      <c r="J55" s="19"/>
    </row>
    <row r="56" spans="1:10" ht="113.25" customHeight="1" x14ac:dyDescent="0.3">
      <c r="A56" s="14"/>
      <c r="B56" s="64" t="s">
        <v>16</v>
      </c>
      <c r="C56" s="64"/>
      <c r="D56" s="15"/>
      <c r="E56" s="55"/>
      <c r="F56" s="53"/>
      <c r="G56" s="45"/>
      <c r="H56" s="40"/>
      <c r="I56" s="40"/>
      <c r="J56" s="19"/>
    </row>
    <row r="57" spans="1:10" ht="99" customHeight="1" x14ac:dyDescent="0.3">
      <c r="A57" s="14"/>
      <c r="B57" s="64" t="s">
        <v>17</v>
      </c>
      <c r="C57" s="64"/>
      <c r="D57" s="15"/>
      <c r="E57" s="55"/>
      <c r="F57" s="53"/>
      <c r="G57" s="45"/>
      <c r="H57" s="40"/>
      <c r="I57" s="40"/>
      <c r="J57" s="19"/>
    </row>
    <row r="58" spans="1:10" ht="79.5" customHeight="1" x14ac:dyDescent="0.3">
      <c r="A58" s="14"/>
      <c r="B58" s="64" t="s">
        <v>70</v>
      </c>
      <c r="C58" s="64"/>
      <c r="D58" s="15"/>
      <c r="E58" s="55"/>
      <c r="F58" s="53"/>
      <c r="G58" s="45"/>
      <c r="H58" s="40"/>
      <c r="I58" s="40"/>
      <c r="J58" s="19"/>
    </row>
    <row r="59" spans="1:10" ht="57.2" customHeight="1" x14ac:dyDescent="0.3">
      <c r="A59" s="14"/>
      <c r="B59" s="64" t="s">
        <v>18</v>
      </c>
      <c r="C59" s="64"/>
      <c r="D59" s="15"/>
      <c r="E59" s="55"/>
      <c r="F59" s="53"/>
      <c r="G59" s="45"/>
      <c r="H59" s="40"/>
      <c r="I59" s="40"/>
      <c r="J59" s="19"/>
    </row>
    <row r="60" spans="1:10" ht="106.5" customHeight="1" x14ac:dyDescent="0.3">
      <c r="A60" s="14"/>
      <c r="B60" s="64" t="s">
        <v>71</v>
      </c>
      <c r="C60" s="64"/>
      <c r="D60" s="15"/>
      <c r="E60" s="55"/>
      <c r="F60" s="53"/>
      <c r="G60" s="45"/>
      <c r="H60" s="40"/>
      <c r="I60" s="40"/>
      <c r="J60" s="19"/>
    </row>
    <row r="61" spans="1:10" ht="68.25" customHeight="1" x14ac:dyDescent="0.3">
      <c r="A61" s="14"/>
      <c r="B61" s="64" t="s">
        <v>72</v>
      </c>
      <c r="C61" s="64"/>
      <c r="D61" s="15"/>
      <c r="E61" s="55"/>
      <c r="F61" s="53"/>
      <c r="G61" s="45"/>
      <c r="H61" s="40"/>
      <c r="I61" s="40"/>
      <c r="J61" s="19"/>
    </row>
    <row r="62" spans="1:10" ht="107.25" customHeight="1" x14ac:dyDescent="0.3">
      <c r="A62" s="14"/>
      <c r="B62" s="64" t="s">
        <v>73</v>
      </c>
      <c r="C62" s="64"/>
      <c r="D62" s="15"/>
      <c r="E62" s="55"/>
      <c r="F62" s="53"/>
      <c r="G62" s="45"/>
      <c r="H62" s="40"/>
      <c r="I62" s="40"/>
      <c r="J62" s="19"/>
    </row>
    <row r="63" spans="1:10" ht="125.45" customHeight="1" x14ac:dyDescent="0.3">
      <c r="A63" s="14"/>
      <c r="B63" s="64" t="s">
        <v>19</v>
      </c>
      <c r="C63" s="64"/>
      <c r="D63" s="15"/>
      <c r="E63" s="55"/>
      <c r="F63" s="53"/>
      <c r="G63" s="45"/>
      <c r="H63" s="40"/>
      <c r="I63" s="40"/>
      <c r="J63" s="19"/>
    </row>
    <row r="64" spans="1:10" ht="408.2" customHeight="1" x14ac:dyDescent="0.3">
      <c r="A64" s="14"/>
      <c r="B64" s="104" t="s">
        <v>157</v>
      </c>
      <c r="C64" s="105"/>
      <c r="D64" s="15"/>
      <c r="E64" s="55"/>
      <c r="F64" s="53"/>
      <c r="G64" s="39"/>
      <c r="H64" s="40"/>
      <c r="I64" s="40"/>
      <c r="J64" s="19"/>
    </row>
    <row r="65" spans="1:10" ht="169.5" customHeight="1" x14ac:dyDescent="0.3">
      <c r="A65" s="14"/>
      <c r="B65" s="104" t="s">
        <v>155</v>
      </c>
      <c r="C65" s="105"/>
      <c r="D65" s="15"/>
      <c r="E65" s="55"/>
      <c r="F65" s="53"/>
      <c r="G65" s="39"/>
      <c r="H65" s="40"/>
      <c r="I65" s="40"/>
      <c r="J65" s="19"/>
    </row>
    <row r="66" spans="1:10" ht="39.950000000000003" customHeight="1" x14ac:dyDescent="0.3">
      <c r="A66" s="28" t="s">
        <v>74</v>
      </c>
      <c r="B66" s="64" t="s">
        <v>121</v>
      </c>
      <c r="C66" s="64"/>
      <c r="D66" s="44" t="s">
        <v>22</v>
      </c>
      <c r="E66" s="56">
        <v>3</v>
      </c>
      <c r="F66" s="53">
        <v>8250</v>
      </c>
      <c r="G66" s="46">
        <v>0.18</v>
      </c>
      <c r="H66" s="57">
        <f t="shared" ref="H66:H68" si="10">F66+(F66*G66)</f>
        <v>9735</v>
      </c>
      <c r="I66" s="57">
        <f t="shared" ref="I66:I68" si="11">E66*H66</f>
        <v>29205</v>
      </c>
      <c r="J66" s="23"/>
    </row>
    <row r="67" spans="1:10" ht="39.950000000000003" customHeight="1" x14ac:dyDescent="0.3">
      <c r="A67" s="28" t="s">
        <v>75</v>
      </c>
      <c r="B67" s="64" t="s">
        <v>122</v>
      </c>
      <c r="C67" s="64"/>
      <c r="D67" s="44" t="s">
        <v>22</v>
      </c>
      <c r="E67" s="56">
        <v>3</v>
      </c>
      <c r="F67" s="53">
        <v>13833</v>
      </c>
      <c r="G67" s="46">
        <v>0.18</v>
      </c>
      <c r="H67" s="57">
        <f t="shared" si="10"/>
        <v>16322.94</v>
      </c>
      <c r="I67" s="57">
        <f t="shared" si="11"/>
        <v>48968.82</v>
      </c>
      <c r="J67" s="23"/>
    </row>
    <row r="68" spans="1:10" ht="39.950000000000003" customHeight="1" x14ac:dyDescent="0.3">
      <c r="A68" s="28" t="s">
        <v>76</v>
      </c>
      <c r="B68" s="64" t="s">
        <v>77</v>
      </c>
      <c r="C68" s="64"/>
      <c r="D68" s="44" t="s">
        <v>22</v>
      </c>
      <c r="E68" s="56">
        <v>1</v>
      </c>
      <c r="F68" s="53">
        <v>17500</v>
      </c>
      <c r="G68" s="46">
        <v>0.18</v>
      </c>
      <c r="H68" s="57">
        <f t="shared" si="10"/>
        <v>20650</v>
      </c>
      <c r="I68" s="57">
        <f t="shared" si="11"/>
        <v>20650</v>
      </c>
      <c r="J68" s="23"/>
    </row>
    <row r="69" spans="1:10" ht="107.45" customHeight="1" x14ac:dyDescent="0.3">
      <c r="A69" s="11" t="s">
        <v>78</v>
      </c>
      <c r="B69" s="74" t="s">
        <v>153</v>
      </c>
      <c r="C69" s="74"/>
      <c r="D69" s="21"/>
      <c r="E69" s="55"/>
      <c r="F69" s="53"/>
      <c r="G69" s="22"/>
      <c r="H69" s="20"/>
      <c r="I69" s="20"/>
      <c r="J69" s="23"/>
    </row>
    <row r="70" spans="1:10" ht="94.7" customHeight="1" x14ac:dyDescent="0.3">
      <c r="A70" s="14"/>
      <c r="B70" s="103" t="s">
        <v>156</v>
      </c>
      <c r="C70" s="103"/>
      <c r="D70" s="21"/>
      <c r="E70" s="55"/>
      <c r="F70" s="53"/>
      <c r="G70" s="22"/>
      <c r="H70" s="20"/>
      <c r="I70" s="20"/>
      <c r="J70" s="23"/>
    </row>
    <row r="71" spans="1:10" ht="39.950000000000003" customHeight="1" x14ac:dyDescent="0.3">
      <c r="A71" s="29" t="s">
        <v>79</v>
      </c>
      <c r="B71" s="75" t="s">
        <v>80</v>
      </c>
      <c r="C71" s="75"/>
      <c r="D71" s="21"/>
      <c r="E71" s="55"/>
      <c r="F71" s="53"/>
      <c r="G71" s="22"/>
      <c r="H71" s="20"/>
      <c r="I71" s="20"/>
      <c r="J71" s="23"/>
    </row>
    <row r="72" spans="1:10" ht="104.25" customHeight="1" x14ac:dyDescent="0.3">
      <c r="A72" s="29"/>
      <c r="B72" s="78" t="s">
        <v>81</v>
      </c>
      <c r="C72" s="78"/>
      <c r="D72" s="21"/>
      <c r="E72" s="55"/>
      <c r="F72" s="53"/>
      <c r="G72" s="22"/>
      <c r="H72" s="20"/>
      <c r="I72" s="20"/>
      <c r="J72" s="23"/>
    </row>
    <row r="73" spans="1:10" ht="96.75" customHeight="1" x14ac:dyDescent="0.3">
      <c r="A73" s="29"/>
      <c r="B73" s="69" t="s">
        <v>82</v>
      </c>
      <c r="C73" s="69"/>
      <c r="D73" s="21"/>
      <c r="E73" s="55"/>
      <c r="F73" s="53"/>
      <c r="G73" s="22"/>
      <c r="H73" s="20"/>
      <c r="I73" s="20"/>
      <c r="J73" s="23"/>
    </row>
    <row r="74" spans="1:10" ht="233.45" customHeight="1" x14ac:dyDescent="0.3">
      <c r="A74" s="28" t="s">
        <v>83</v>
      </c>
      <c r="B74" s="69" t="s">
        <v>84</v>
      </c>
      <c r="C74" s="69"/>
      <c r="D74" s="44" t="s">
        <v>85</v>
      </c>
      <c r="E74" s="56">
        <v>4</v>
      </c>
      <c r="F74" s="53"/>
      <c r="G74" s="46">
        <v>0.18</v>
      </c>
      <c r="H74" s="57">
        <f>F74+(F74*G74)</f>
        <v>0</v>
      </c>
      <c r="I74" s="57">
        <f t="shared" ref="I74:I78" si="12">E74*H74</f>
        <v>0</v>
      </c>
      <c r="J74" s="60"/>
    </row>
    <row r="75" spans="1:10" ht="39.950000000000003" customHeight="1" x14ac:dyDescent="0.3">
      <c r="A75" s="29" t="s">
        <v>86</v>
      </c>
      <c r="B75" s="75" t="s">
        <v>87</v>
      </c>
      <c r="C75" s="75"/>
      <c r="D75" s="44"/>
      <c r="E75" s="55"/>
      <c r="F75" s="53"/>
      <c r="G75" s="51"/>
      <c r="H75" s="47"/>
      <c r="I75" s="47"/>
      <c r="J75" s="23"/>
    </row>
    <row r="76" spans="1:10" ht="353.25" customHeight="1" x14ac:dyDescent="0.3">
      <c r="A76" s="29" t="s">
        <v>88</v>
      </c>
      <c r="B76" s="64" t="s">
        <v>89</v>
      </c>
      <c r="C76" s="74"/>
      <c r="D76" s="44" t="s">
        <v>85</v>
      </c>
      <c r="E76" s="56">
        <v>10</v>
      </c>
      <c r="F76" s="53"/>
      <c r="G76" s="46">
        <v>0.18</v>
      </c>
      <c r="H76" s="57">
        <f>F76+(F76*G76)</f>
        <v>0</v>
      </c>
      <c r="I76" s="57">
        <f t="shared" si="12"/>
        <v>0</v>
      </c>
      <c r="J76" s="23" t="s">
        <v>172</v>
      </c>
    </row>
    <row r="77" spans="1:10" ht="39.950000000000003" customHeight="1" x14ac:dyDescent="0.3">
      <c r="A77" s="29" t="s">
        <v>90</v>
      </c>
      <c r="B77" s="75" t="s">
        <v>91</v>
      </c>
      <c r="C77" s="75"/>
      <c r="D77" s="44"/>
      <c r="E77" s="55"/>
      <c r="F77" s="53"/>
      <c r="G77" s="51"/>
      <c r="H77" s="47"/>
      <c r="I77" s="47"/>
      <c r="J77" s="23"/>
    </row>
    <row r="78" spans="1:10" ht="326.25" customHeight="1" x14ac:dyDescent="0.3">
      <c r="A78" s="28" t="s">
        <v>92</v>
      </c>
      <c r="B78" s="74" t="s">
        <v>93</v>
      </c>
      <c r="C78" s="74"/>
      <c r="D78" s="44" t="s">
        <v>94</v>
      </c>
      <c r="E78" s="56">
        <v>5</v>
      </c>
      <c r="F78" s="53"/>
      <c r="G78" s="46">
        <v>0.18</v>
      </c>
      <c r="H78" s="57">
        <f>F78+(F78*G78)</f>
        <v>0</v>
      </c>
      <c r="I78" s="57">
        <f t="shared" si="12"/>
        <v>0</v>
      </c>
      <c r="J78" s="23"/>
    </row>
    <row r="79" spans="1:10" ht="39.950000000000003" customHeight="1" x14ac:dyDescent="0.3">
      <c r="A79" s="29" t="s">
        <v>95</v>
      </c>
      <c r="B79" s="74" t="s">
        <v>96</v>
      </c>
      <c r="C79" s="74"/>
      <c r="D79" s="44"/>
      <c r="E79" s="55"/>
      <c r="F79" s="53"/>
      <c r="G79" s="51"/>
      <c r="H79" s="47"/>
      <c r="I79" s="47"/>
      <c r="J79" s="23"/>
    </row>
    <row r="80" spans="1:10" ht="271.5" customHeight="1" x14ac:dyDescent="0.3">
      <c r="A80" s="28" t="s">
        <v>97</v>
      </c>
      <c r="B80" s="64" t="s">
        <v>98</v>
      </c>
      <c r="C80" s="64"/>
      <c r="D80" s="44" t="s">
        <v>85</v>
      </c>
      <c r="E80" s="56">
        <v>5</v>
      </c>
      <c r="F80" s="53"/>
      <c r="G80" s="46">
        <v>0.18</v>
      </c>
      <c r="H80" s="57">
        <f>F80+(F80*G80)</f>
        <v>0</v>
      </c>
      <c r="I80" s="57">
        <f>E80*H80</f>
        <v>0</v>
      </c>
      <c r="J80" s="23"/>
    </row>
    <row r="81" spans="1:18" ht="39.950000000000003" customHeight="1" x14ac:dyDescent="0.3">
      <c r="A81" s="29" t="s">
        <v>99</v>
      </c>
      <c r="B81" s="74" t="s">
        <v>100</v>
      </c>
      <c r="C81" s="74"/>
      <c r="D81" s="44"/>
      <c r="E81" s="55"/>
      <c r="F81" s="53"/>
      <c r="G81" s="51"/>
      <c r="H81" s="47"/>
      <c r="I81" s="47"/>
      <c r="J81" s="23"/>
    </row>
    <row r="82" spans="1:18" ht="39.950000000000003" customHeight="1" x14ac:dyDescent="0.3">
      <c r="A82" s="29" t="s">
        <v>101</v>
      </c>
      <c r="B82" s="74" t="s">
        <v>102</v>
      </c>
      <c r="C82" s="74"/>
      <c r="D82" s="44"/>
      <c r="E82" s="55"/>
      <c r="F82" s="53"/>
      <c r="G82" s="51"/>
      <c r="H82" s="47"/>
      <c r="I82" s="47"/>
      <c r="J82" s="23"/>
    </row>
    <row r="83" spans="1:18" ht="124.5" customHeight="1" x14ac:dyDescent="0.3">
      <c r="A83" s="28" t="s">
        <v>103</v>
      </c>
      <c r="B83" s="64" t="s">
        <v>104</v>
      </c>
      <c r="C83" s="64"/>
      <c r="D83" s="44" t="s">
        <v>22</v>
      </c>
      <c r="E83" s="56">
        <v>1</v>
      </c>
      <c r="F83" s="53"/>
      <c r="G83" s="46">
        <v>0.18</v>
      </c>
      <c r="H83" s="57">
        <f>F83+(F83*G83)</f>
        <v>0</v>
      </c>
      <c r="I83" s="57">
        <f t="shared" ref="I83:I85" si="13">E83*H83</f>
        <v>0</v>
      </c>
      <c r="J83" s="23"/>
    </row>
    <row r="84" spans="1:18" ht="39.950000000000003" customHeight="1" x14ac:dyDescent="0.3">
      <c r="A84" s="29" t="s">
        <v>105</v>
      </c>
      <c r="B84" s="74" t="s">
        <v>106</v>
      </c>
      <c r="C84" s="74"/>
      <c r="D84" s="44"/>
      <c r="E84" s="55"/>
      <c r="F84" s="53"/>
      <c r="G84" s="51"/>
      <c r="H84" s="47"/>
      <c r="I84" s="47"/>
      <c r="J84" s="23"/>
    </row>
    <row r="85" spans="1:18" ht="109.5" customHeight="1" x14ac:dyDescent="0.3">
      <c r="A85" s="28" t="s">
        <v>107</v>
      </c>
      <c r="B85" s="64" t="s">
        <v>108</v>
      </c>
      <c r="C85" s="64"/>
      <c r="D85" s="44" t="s">
        <v>21</v>
      </c>
      <c r="E85" s="56">
        <v>68</v>
      </c>
      <c r="F85" s="53"/>
      <c r="G85" s="46">
        <v>0.18</v>
      </c>
      <c r="H85" s="57">
        <f>F85+(F85*G85)</f>
        <v>0</v>
      </c>
      <c r="I85" s="57">
        <f t="shared" si="13"/>
        <v>0</v>
      </c>
      <c r="J85" s="23"/>
    </row>
    <row r="86" spans="1:18" ht="39.950000000000003" customHeight="1" x14ac:dyDescent="0.3">
      <c r="A86" s="29" t="s">
        <v>109</v>
      </c>
      <c r="B86" s="74" t="s">
        <v>110</v>
      </c>
      <c r="C86" s="74"/>
      <c r="D86" s="44"/>
      <c r="E86" s="55"/>
      <c r="F86" s="53"/>
      <c r="G86" s="51"/>
      <c r="H86" s="47"/>
      <c r="I86" s="47"/>
      <c r="J86" s="23"/>
    </row>
    <row r="87" spans="1:18" ht="210.75" customHeight="1" x14ac:dyDescent="0.3">
      <c r="A87" s="28" t="s">
        <v>111</v>
      </c>
      <c r="B87" s="64" t="s">
        <v>112</v>
      </c>
      <c r="C87" s="64"/>
      <c r="D87" s="44" t="s">
        <v>22</v>
      </c>
      <c r="E87" s="56">
        <v>12</v>
      </c>
      <c r="F87" s="53"/>
      <c r="G87" s="46">
        <v>0.18</v>
      </c>
      <c r="H87" s="57">
        <f>F87+(F87*G87)</f>
        <v>0</v>
      </c>
      <c r="I87" s="57">
        <f t="shared" ref="I87" si="14">E87*H87</f>
        <v>0</v>
      </c>
      <c r="J87" s="23"/>
    </row>
    <row r="88" spans="1:18" ht="39.950000000000003" customHeight="1" x14ac:dyDescent="0.3">
      <c r="A88" s="113" t="s">
        <v>23</v>
      </c>
      <c r="B88" s="98"/>
      <c r="C88" s="98"/>
      <c r="D88" s="98"/>
      <c r="E88" s="98"/>
      <c r="F88" s="98"/>
      <c r="G88" s="98"/>
      <c r="H88" s="99"/>
      <c r="I88" s="3"/>
      <c r="J88" s="30"/>
      <c r="R88" s="4"/>
    </row>
    <row r="89" spans="1:18" ht="39.950000000000003" customHeight="1" x14ac:dyDescent="0.3">
      <c r="A89" s="114" t="s">
        <v>24</v>
      </c>
      <c r="B89" s="115"/>
      <c r="C89" s="115"/>
      <c r="D89" s="115"/>
      <c r="E89" s="115"/>
      <c r="F89" s="115"/>
      <c r="G89" s="115"/>
      <c r="H89" s="115"/>
      <c r="I89" s="115"/>
      <c r="J89" s="116"/>
    </row>
    <row r="90" spans="1:18" s="1" customFormat="1" ht="39.950000000000003" customHeight="1" x14ac:dyDescent="0.35">
      <c r="A90" s="109" t="s">
        <v>32</v>
      </c>
      <c r="B90" s="107"/>
      <c r="C90" s="107"/>
      <c r="D90" s="107"/>
      <c r="E90" s="107"/>
      <c r="F90" s="107"/>
      <c r="G90" s="107"/>
      <c r="H90" s="107"/>
      <c r="I90" s="107"/>
      <c r="J90" s="108"/>
      <c r="L90" s="2"/>
    </row>
    <row r="91" spans="1:18" s="1" customFormat="1" ht="39.950000000000003" customHeight="1" x14ac:dyDescent="0.35">
      <c r="A91" s="109" t="s">
        <v>25</v>
      </c>
      <c r="B91" s="107"/>
      <c r="C91" s="107"/>
      <c r="D91" s="107"/>
      <c r="E91" s="107"/>
      <c r="F91" s="107"/>
      <c r="G91" s="107"/>
      <c r="H91" s="107"/>
      <c r="I91" s="107"/>
      <c r="J91" s="108"/>
    </row>
    <row r="92" spans="1:18" s="1" customFormat="1" ht="39.950000000000003" customHeight="1" x14ac:dyDescent="0.35">
      <c r="A92" s="109" t="s">
        <v>159</v>
      </c>
      <c r="B92" s="107"/>
      <c r="C92" s="107"/>
      <c r="D92" s="107"/>
      <c r="E92" s="107"/>
      <c r="F92" s="107"/>
      <c r="G92" s="107"/>
      <c r="H92" s="107"/>
      <c r="I92" s="107"/>
      <c r="J92" s="108"/>
    </row>
    <row r="93" spans="1:18" s="1" customFormat="1" ht="39.950000000000003" customHeight="1" x14ac:dyDescent="0.35">
      <c r="A93" s="109" t="s">
        <v>26</v>
      </c>
      <c r="B93" s="107"/>
      <c r="C93" s="107"/>
      <c r="D93" s="107"/>
      <c r="E93" s="107"/>
      <c r="F93" s="107"/>
      <c r="G93" s="107"/>
      <c r="H93" s="107"/>
      <c r="I93" s="107"/>
      <c r="J93" s="108"/>
    </row>
    <row r="94" spans="1:18" s="1" customFormat="1" ht="39.950000000000003" customHeight="1" x14ac:dyDescent="0.35">
      <c r="A94" s="106" t="s">
        <v>27</v>
      </c>
      <c r="B94" s="107"/>
      <c r="C94" s="107"/>
      <c r="D94" s="107"/>
      <c r="E94" s="107"/>
      <c r="F94" s="107"/>
      <c r="G94" s="107"/>
      <c r="H94" s="107"/>
      <c r="I94" s="107"/>
      <c r="J94" s="108"/>
    </row>
    <row r="95" spans="1:18" s="1" customFormat="1" ht="39.950000000000003" customHeight="1" x14ac:dyDescent="0.35">
      <c r="A95" s="109" t="s">
        <v>28</v>
      </c>
      <c r="B95" s="107"/>
      <c r="C95" s="107"/>
      <c r="D95" s="107"/>
      <c r="E95" s="107"/>
      <c r="F95" s="107"/>
      <c r="G95" s="107"/>
      <c r="H95" s="107"/>
      <c r="I95" s="107"/>
      <c r="J95" s="108"/>
    </row>
    <row r="96" spans="1:18" s="1" customFormat="1" ht="64.5" customHeight="1" x14ac:dyDescent="0.35">
      <c r="A96" s="109" t="s">
        <v>160</v>
      </c>
      <c r="B96" s="107"/>
      <c r="C96" s="107"/>
      <c r="D96" s="107"/>
      <c r="E96" s="107"/>
      <c r="F96" s="107"/>
      <c r="G96" s="107"/>
      <c r="H96" s="107"/>
      <c r="I96" s="107"/>
      <c r="J96" s="108"/>
    </row>
    <row r="97" spans="1:10" s="1" customFormat="1" ht="53.45" customHeight="1" x14ac:dyDescent="0.35">
      <c r="A97" s="109" t="s">
        <v>117</v>
      </c>
      <c r="B97" s="107"/>
      <c r="C97" s="107"/>
      <c r="D97" s="107"/>
      <c r="E97" s="107"/>
      <c r="F97" s="107"/>
      <c r="G97" s="107"/>
      <c r="H97" s="107"/>
      <c r="I97" s="107"/>
      <c r="J97" s="108"/>
    </row>
    <row r="98" spans="1:10" s="1" customFormat="1" ht="39.950000000000003" customHeight="1" x14ac:dyDescent="0.35">
      <c r="A98" s="110" t="s">
        <v>118</v>
      </c>
      <c r="B98" s="111"/>
      <c r="C98" s="111"/>
      <c r="D98" s="111"/>
      <c r="E98" s="111"/>
      <c r="F98" s="111"/>
      <c r="G98" s="111"/>
      <c r="H98" s="111"/>
      <c r="I98" s="111"/>
      <c r="J98" s="112"/>
    </row>
    <row r="99" spans="1:10" x14ac:dyDescent="0.3">
      <c r="A99" s="31"/>
      <c r="B99" s="32"/>
      <c r="C99" s="32"/>
      <c r="D99" s="32"/>
      <c r="E99" s="33"/>
      <c r="F99" s="32"/>
      <c r="G99" s="32"/>
      <c r="H99" s="32"/>
      <c r="I99" s="32"/>
      <c r="J99" s="32"/>
    </row>
    <row r="100" spans="1:10" x14ac:dyDescent="0.3">
      <c r="A100" s="31"/>
      <c r="B100" s="32"/>
      <c r="C100" s="32"/>
      <c r="D100" s="32"/>
      <c r="E100" s="33"/>
      <c r="F100" s="32"/>
      <c r="G100" s="32"/>
      <c r="H100" s="32"/>
      <c r="I100" s="32"/>
      <c r="J100" s="32"/>
    </row>
    <row r="101" spans="1:10" x14ac:dyDescent="0.3">
      <c r="A101" s="31"/>
    </row>
    <row r="102" spans="1:10" x14ac:dyDescent="0.3">
      <c r="A102" s="31"/>
    </row>
    <row r="103" spans="1:10" x14ac:dyDescent="0.3">
      <c r="A103" s="31"/>
    </row>
    <row r="104" spans="1:10" s="34" customFormat="1" x14ac:dyDescent="0.3">
      <c r="A104" s="31"/>
      <c r="D104" s="35"/>
      <c r="E104" s="36"/>
      <c r="F104" s="35"/>
      <c r="G104" s="35"/>
      <c r="H104" s="35"/>
      <c r="I104" s="35"/>
      <c r="J104" s="35"/>
    </row>
    <row r="105" spans="1:10" s="34" customFormat="1" x14ac:dyDescent="0.3">
      <c r="A105" s="31"/>
      <c r="D105" s="35"/>
      <c r="E105" s="36"/>
      <c r="F105" s="35"/>
      <c r="G105" s="35"/>
      <c r="H105" s="35"/>
      <c r="I105" s="35"/>
      <c r="J105" s="35"/>
    </row>
  </sheetData>
  <mergeCells count="104">
    <mergeCell ref="A94:J94"/>
    <mergeCell ref="A95:J95"/>
    <mergeCell ref="A96:J96"/>
    <mergeCell ref="A97:J97"/>
    <mergeCell ref="A98:J98"/>
    <mergeCell ref="A88:H88"/>
    <mergeCell ref="A89:J89"/>
    <mergeCell ref="A90:J90"/>
    <mergeCell ref="A91:J91"/>
    <mergeCell ref="A92:J92"/>
    <mergeCell ref="A93:J93"/>
    <mergeCell ref="B87:C87"/>
    <mergeCell ref="B81:C81"/>
    <mergeCell ref="B82:C82"/>
    <mergeCell ref="B83:C83"/>
    <mergeCell ref="B84:C84"/>
    <mergeCell ref="B85:C85"/>
    <mergeCell ref="B76:C76"/>
    <mergeCell ref="B77:C77"/>
    <mergeCell ref="B78:C78"/>
    <mergeCell ref="B79:C79"/>
    <mergeCell ref="B80:C80"/>
    <mergeCell ref="B71:C71"/>
    <mergeCell ref="B72:C72"/>
    <mergeCell ref="B73:C73"/>
    <mergeCell ref="B74:C74"/>
    <mergeCell ref="B75:C75"/>
    <mergeCell ref="B68:C68"/>
    <mergeCell ref="B69:C69"/>
    <mergeCell ref="B70:C70"/>
    <mergeCell ref="B86:C86"/>
    <mergeCell ref="B63:C63"/>
    <mergeCell ref="B64:C64"/>
    <mergeCell ref="B66:C66"/>
    <mergeCell ref="B67:C67"/>
    <mergeCell ref="B56:C56"/>
    <mergeCell ref="B57:C57"/>
    <mergeCell ref="B58:C58"/>
    <mergeCell ref="B59:C59"/>
    <mergeCell ref="B60:C60"/>
    <mergeCell ref="B61:C61"/>
    <mergeCell ref="B65:C65"/>
    <mergeCell ref="B50:C50"/>
    <mergeCell ref="B51:C51"/>
    <mergeCell ref="B52:C52"/>
    <mergeCell ref="B53:C53"/>
    <mergeCell ref="B54:C54"/>
    <mergeCell ref="B55:C55"/>
    <mergeCell ref="B48:C48"/>
    <mergeCell ref="B49:C49"/>
    <mergeCell ref="B62:C62"/>
    <mergeCell ref="B42:C42"/>
    <mergeCell ref="B43:C43"/>
    <mergeCell ref="B44:C44"/>
    <mergeCell ref="B45:C45"/>
    <mergeCell ref="B46:C46"/>
    <mergeCell ref="B40:C40"/>
    <mergeCell ref="B41:C41"/>
    <mergeCell ref="B36:C36"/>
    <mergeCell ref="B37:C37"/>
    <mergeCell ref="B38:C38"/>
    <mergeCell ref="B39:C39"/>
    <mergeCell ref="B29:C29"/>
    <mergeCell ref="B30:C30"/>
    <mergeCell ref="B31:C31"/>
    <mergeCell ref="B32:C32"/>
    <mergeCell ref="A33:C33"/>
    <mergeCell ref="I1:J1"/>
    <mergeCell ref="C2:H2"/>
    <mergeCell ref="I2:J2"/>
    <mergeCell ref="A3:A4"/>
    <mergeCell ref="B3:C4"/>
    <mergeCell ref="D3:D4"/>
    <mergeCell ref="E3:E4"/>
    <mergeCell ref="F3:I3"/>
    <mergeCell ref="B10:C10"/>
    <mergeCell ref="B7:C7"/>
    <mergeCell ref="B8:C8"/>
    <mergeCell ref="B9:C9"/>
    <mergeCell ref="A2:B2"/>
    <mergeCell ref="B47:C47"/>
    <mergeCell ref="B5:C5"/>
    <mergeCell ref="B6:C6"/>
    <mergeCell ref="C1:H1"/>
    <mergeCell ref="B11:C11"/>
    <mergeCell ref="B12:C12"/>
    <mergeCell ref="B13:C13"/>
    <mergeCell ref="B14:C14"/>
    <mergeCell ref="B15:C15"/>
    <mergeCell ref="A22:C22"/>
    <mergeCell ref="B23:C23"/>
    <mergeCell ref="B24:C24"/>
    <mergeCell ref="B25:C25"/>
    <mergeCell ref="B26:C26"/>
    <mergeCell ref="B27:C27"/>
    <mergeCell ref="B16:C16"/>
    <mergeCell ref="B17:C17"/>
    <mergeCell ref="A18:C18"/>
    <mergeCell ref="B19:C19"/>
    <mergeCell ref="B20:C20"/>
    <mergeCell ref="B21:C21"/>
    <mergeCell ref="B34:C34"/>
    <mergeCell ref="B35:C35"/>
    <mergeCell ref="B28:C28"/>
  </mergeCells>
  <phoneticPr fontId="14" type="noConversion"/>
  <printOptions horizontalCentered="1"/>
  <pageMargins left="0.43307086614173229" right="0.39370078740157483" top="0.74803149606299213" bottom="0.74803149606299213" header="0.31496062992125984" footer="0.31496062992125984"/>
  <pageSetup paperSize="9" scale="35" fitToHeight="0" orientation="portrait" r:id="rId1"/>
  <headerFooter>
    <oddFooter>&amp;LBidder's Signature with Seal&amp;RPage &amp;P of &amp;N</oddFooter>
  </headerFooter>
  <rowBreaks count="5" manualBreakCount="5">
    <brk id="6" max="16383" man="1"/>
    <brk id="17" max="16383" man="1"/>
    <brk id="73" max="16383" man="1"/>
    <brk id="76" max="16383" man="1"/>
    <brk id="8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PNG INSTALLATION</vt:lpstr>
      <vt:lpstr>'PNG INSTALLATION'!Print_Area</vt:lpstr>
      <vt:lpstr>'PNG INSTALLATION'!Print_Titles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Parmar Bhargav Natvarlal</dc:creator>
  <cp:lastModifiedBy>DELL</cp:lastModifiedBy>
  <cp:lastPrinted>2022-01-01T10:05:04Z</cp:lastPrinted>
  <dcterms:created xsi:type="dcterms:W3CDTF">2018-04-11T14:17:16Z</dcterms:created>
  <dcterms:modified xsi:type="dcterms:W3CDTF">2022-10-06T09:58:21Z</dcterms:modified>
</cp:coreProperties>
</file>